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tabRatio="834" activeTab="0"/>
  </bookViews>
  <sheets>
    <sheet name="Solving_Equations" sheetId="1" r:id="rId1"/>
    <sheet name="Harder_Equations" sheetId="2" r:id="rId2"/>
  </sheets>
  <definedNames>
    <definedName name="_xlnm.Print_Area" localSheetId="1">'Harder_Equations'!$B$2:$AQ$31</definedName>
    <definedName name="_xlnm.Print_Area" localSheetId="0">'Solving_Equations'!$B$2:$AQ$59</definedName>
    <definedName name="_xlnm.Print_Titles" localSheetId="1">'Harder_Equations'!$1:$6</definedName>
    <definedName name="_xlnm.Print_Titles" localSheetId="0">'Solving_Equations'!$1:$6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<sst xmlns="http://schemas.openxmlformats.org/spreadsheetml/2006/main" count="186" uniqueCount="25">
  <si>
    <t>=</t>
  </si>
  <si>
    <t>(a)</t>
  </si>
  <si>
    <t>x</t>
  </si>
  <si>
    <t>+</t>
  </si>
  <si>
    <t>Answer</t>
  </si>
  <si>
    <t>(b)</t>
  </si>
  <si>
    <t>(c)</t>
  </si>
  <si>
    <t>-</t>
  </si>
  <si>
    <t>)  =</t>
  </si>
  <si>
    <t>( x</t>
  </si>
  <si>
    <t>Q3. Solve :</t>
  </si>
  <si>
    <t>Q1. Solve :</t>
  </si>
  <si>
    <t>Q2. Solve :</t>
  </si>
  <si>
    <t>Q4. Solve :</t>
  </si>
  <si>
    <t xml:space="preserve">)    </t>
  </si>
  <si>
    <t xml:space="preserve">)   </t>
  </si>
  <si>
    <t>(d)</t>
  </si>
  <si>
    <t>Q5. Solve :</t>
  </si>
  <si>
    <t>(e)</t>
  </si>
  <si>
    <t>(f)</t>
  </si>
  <si>
    <r>
      <rPr>
        <sz val="20"/>
        <rFont val="Comic Sans MS"/>
        <family val="4"/>
      </rPr>
      <t>S4 Credit  Revision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Solving Equations</t>
    </r>
    <r>
      <rPr>
        <sz val="18"/>
        <rFont val="Comic Sans MS"/>
        <family val="4"/>
      </rPr>
      <t xml:space="preserve"> Harder Type                                                                                                                      </t>
    </r>
    <r>
      <rPr>
        <sz val="10"/>
        <rFont val="Comic Sans MS"/>
        <family val="4"/>
      </rPr>
      <t>Created by Mr.Lafferty@mathsrevision.com</t>
    </r>
  </si>
  <si>
    <t>(</t>
  </si>
  <si>
    <t>)</t>
  </si>
  <si>
    <t xml:space="preserve">) </t>
  </si>
  <si>
    <r>
      <rPr>
        <sz val="20"/>
        <rFont val="Comic Sans MS"/>
        <family val="4"/>
      </rPr>
      <t>National 5 Equations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Solving Equations</t>
    </r>
    <r>
      <rPr>
        <sz val="18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</t>
    </r>
    <r>
      <rPr>
        <sz val="10"/>
        <rFont val="Comic Sans MS"/>
        <family val="4"/>
      </rPr>
      <t>Created by Mr.Lafferty@mathsrevision.com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</si>
</sst>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#\ ???/???"/>
    <numFmt numFmtId="168" formatCode="hh:mm:ss;@"/>
    <numFmt numFmtId="169" formatCode="[$-409]hh:mm:ss\ AM/PM;@"/>
    <numFmt numFmtId="170" formatCode="[$-F400]h:mm:ss\ AM/PM"/>
    <numFmt numFmtId="171" formatCode="0.000"/>
    <numFmt numFmtId="172" formatCode="#,##0.000"/>
    <numFmt numFmtId="173" formatCode="#,##0.0000"/>
    <numFmt numFmtId="174" formatCode="#,##0.0"/>
    <numFmt numFmtId="175" formatCode="[$-409]h:mm:ss\ AM/PM;@"/>
  </numFmts>
  <fonts count="53">
    <font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Comic Sans MS"/>
      <family val="4"/>
    </font>
    <font>
      <sz val="14"/>
      <name val="Comic Sans MS"/>
      <family val="4"/>
    </font>
    <font>
      <sz val="10"/>
      <color indexed="9"/>
      <name val="Comic Sans MS"/>
      <family val="4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sz val="18"/>
      <color indexed="9"/>
      <name val="Comic Sans MS"/>
      <family val="0"/>
    </font>
    <font>
      <sz val="16"/>
      <color indexed="9"/>
      <name val="Comic Sans MS"/>
      <family val="0"/>
    </font>
    <font>
      <sz val="9"/>
      <color indexed="8"/>
      <name val="Comic Sans MS"/>
      <family val="0"/>
    </font>
    <font>
      <sz val="8"/>
      <color indexed="8"/>
      <name val="Comic Sans MS"/>
      <family val="0"/>
    </font>
    <font>
      <sz val="14"/>
      <color indexed="13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sz val="10"/>
      <color theme="1"/>
      <name val="Comic Sans MS"/>
      <family val="4"/>
    </font>
    <font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51" fillId="0" borderId="1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</xdr:colOff>
      <xdr:row>269</xdr:row>
      <xdr:rowOff>57150</xdr:rowOff>
    </xdr:from>
    <xdr:to>
      <xdr:col>75</xdr:col>
      <xdr:colOff>9525</xdr:colOff>
      <xdr:row>271</xdr:row>
      <xdr:rowOff>133350</xdr:rowOff>
    </xdr:to>
    <xdr:sp>
      <xdr:nvSpPr>
        <xdr:cNvPr id="1" name="Line 95"/>
        <xdr:cNvSpPr>
          <a:spLocks/>
        </xdr:cNvSpPr>
      </xdr:nvSpPr>
      <xdr:spPr>
        <a:xfrm flipV="1">
          <a:off x="21440775" y="76923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2</xdr:row>
      <xdr:rowOff>47625</xdr:rowOff>
    </xdr:from>
    <xdr:to>
      <xdr:col>41</xdr:col>
      <xdr:colOff>95250</xdr:colOff>
      <xdr:row>4</xdr:row>
      <xdr:rowOff>190500</xdr:rowOff>
    </xdr:to>
    <xdr:sp macro="[0]!Clear_Solving_Equations_Answers">
      <xdr:nvSpPr>
        <xdr:cNvPr id="2" name="Rounded Rectangle 3"/>
        <xdr:cNvSpPr>
          <a:spLocks/>
        </xdr:cNvSpPr>
      </xdr:nvSpPr>
      <xdr:spPr>
        <a:xfrm>
          <a:off x="9210675" y="619125"/>
          <a:ext cx="2600325" cy="7143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Click Here</a:t>
          </a:r>
          <a:r>
            <a:rPr lang="en-US" cap="none" sz="1600" b="0" i="0" u="none" baseline="0">
              <a:solidFill>
                <a:srgbClr val="FFFFFF"/>
              </a:solidFill>
            </a:rPr>
            <a:t> 
</a:t>
          </a:r>
          <a:r>
            <a:rPr lang="en-US" cap="none" sz="1600" b="0" i="0" u="none" baseline="0">
              <a:solidFill>
                <a:srgbClr val="FFFFFF"/>
              </a:solidFill>
            </a:rPr>
            <a:t>to Clear Answers</a:t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23</xdr:col>
      <xdr:colOff>123825</xdr:colOff>
      <xdr:row>61</xdr:row>
      <xdr:rowOff>95250</xdr:rowOff>
    </xdr:to>
    <xdr:sp macro="[0]!Clear_Solving_Equations_Answers">
      <xdr:nvSpPr>
        <xdr:cNvPr id="3" name="Rounded Rectangle 5"/>
        <xdr:cNvSpPr>
          <a:spLocks/>
        </xdr:cNvSpPr>
      </xdr:nvSpPr>
      <xdr:spPr>
        <a:xfrm>
          <a:off x="4572000" y="17145000"/>
          <a:ext cx="2124075" cy="3810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16</xdr:col>
      <xdr:colOff>9525</xdr:colOff>
      <xdr:row>61</xdr:row>
      <xdr:rowOff>161925</xdr:rowOff>
    </xdr:from>
    <xdr:to>
      <xdr:col>23</xdr:col>
      <xdr:colOff>123825</xdr:colOff>
      <xdr:row>63</xdr:row>
      <xdr:rowOff>66675</xdr:rowOff>
    </xdr:to>
    <xdr:sp>
      <xdr:nvSpPr>
        <xdr:cNvPr id="4" name="Rounded Rectangle 6"/>
        <xdr:cNvSpPr>
          <a:spLocks/>
        </xdr:cNvSpPr>
      </xdr:nvSpPr>
      <xdr:spPr>
        <a:xfrm>
          <a:off x="4581525" y="17592675"/>
          <a:ext cx="2114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3</xdr:col>
      <xdr:colOff>171450</xdr:colOff>
      <xdr:row>6</xdr:row>
      <xdr:rowOff>85725</xdr:rowOff>
    </xdr:from>
    <xdr:to>
      <xdr:col>13</xdr:col>
      <xdr:colOff>114300</xdr:colOff>
      <xdr:row>13</xdr:row>
      <xdr:rowOff>66675</xdr:rowOff>
    </xdr:to>
    <xdr:grpSp>
      <xdr:nvGrpSpPr>
        <xdr:cNvPr id="5" name="Group 12"/>
        <xdr:cNvGrpSpPr>
          <a:grpSpLocks/>
        </xdr:cNvGrpSpPr>
      </xdr:nvGrpSpPr>
      <xdr:grpSpPr>
        <a:xfrm>
          <a:off x="1028700" y="1800225"/>
          <a:ext cx="2800350" cy="1981200"/>
          <a:chOff x="904875" y="1285875"/>
          <a:chExt cx="1924050" cy="1323975"/>
        </a:xfrm>
        <a:solidFill>
          <a:srgbClr val="FFFFFF"/>
        </a:solidFill>
      </xdr:grpSpPr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8976" y="1485795"/>
            <a:ext cx="1333367" cy="10562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</xdr:colOff>
      <xdr:row>258</xdr:row>
      <xdr:rowOff>47625</xdr:rowOff>
    </xdr:from>
    <xdr:to>
      <xdr:col>75</xdr:col>
      <xdr:colOff>9525</xdr:colOff>
      <xdr:row>260</xdr:row>
      <xdr:rowOff>114300</xdr:rowOff>
    </xdr:to>
    <xdr:sp>
      <xdr:nvSpPr>
        <xdr:cNvPr id="1" name="Line 95"/>
        <xdr:cNvSpPr>
          <a:spLocks/>
        </xdr:cNvSpPr>
      </xdr:nvSpPr>
      <xdr:spPr>
        <a:xfrm flipV="1">
          <a:off x="15840075" y="438054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1</xdr:row>
      <xdr:rowOff>133350</xdr:rowOff>
    </xdr:from>
    <xdr:to>
      <xdr:col>40</xdr:col>
      <xdr:colOff>38100</xdr:colOff>
      <xdr:row>2</xdr:row>
      <xdr:rowOff>76200</xdr:rowOff>
    </xdr:to>
    <xdr:sp macro="[0]!Clear_Harder_Equations_Answers">
      <xdr:nvSpPr>
        <xdr:cNvPr id="2" name="Rounded Rectangle 3"/>
        <xdr:cNvSpPr>
          <a:spLocks/>
        </xdr:cNvSpPr>
      </xdr:nvSpPr>
      <xdr:spPr>
        <a:xfrm>
          <a:off x="6724650" y="333375"/>
          <a:ext cx="1914525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29</xdr:col>
      <xdr:colOff>123825</xdr:colOff>
      <xdr:row>2</xdr:row>
      <xdr:rowOff>142875</xdr:rowOff>
    </xdr:from>
    <xdr:to>
      <xdr:col>40</xdr:col>
      <xdr:colOff>38100</xdr:colOff>
      <xdr:row>4</xdr:row>
      <xdr:rowOff>104775</xdr:rowOff>
    </xdr:to>
    <xdr:sp>
      <xdr:nvSpPr>
        <xdr:cNvPr id="3" name="Rounded Rectangle 4"/>
        <xdr:cNvSpPr>
          <a:spLocks/>
        </xdr:cNvSpPr>
      </xdr:nvSpPr>
      <xdr:spPr>
        <a:xfrm>
          <a:off x="6734175" y="685800"/>
          <a:ext cx="19050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22</xdr:col>
      <xdr:colOff>66675</xdr:colOff>
      <xdr:row>50</xdr:row>
      <xdr:rowOff>85725</xdr:rowOff>
    </xdr:to>
    <xdr:sp macro="[0]!Clear_Harder_Equations_Answers">
      <xdr:nvSpPr>
        <xdr:cNvPr id="4" name="Rounded Rectangle 6"/>
        <xdr:cNvSpPr>
          <a:spLocks/>
        </xdr:cNvSpPr>
      </xdr:nvSpPr>
      <xdr:spPr>
        <a:xfrm>
          <a:off x="3286125" y="9915525"/>
          <a:ext cx="191452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16</xdr:col>
      <xdr:colOff>9525</xdr:colOff>
      <xdr:row>50</xdr:row>
      <xdr:rowOff>133350</xdr:rowOff>
    </xdr:from>
    <xdr:to>
      <xdr:col>22</xdr:col>
      <xdr:colOff>66675</xdr:colOff>
      <xdr:row>52</xdr:row>
      <xdr:rowOff>57150</xdr:rowOff>
    </xdr:to>
    <xdr:sp>
      <xdr:nvSpPr>
        <xdr:cNvPr id="5" name="Rounded Rectangle 7"/>
        <xdr:cNvSpPr>
          <a:spLocks/>
        </xdr:cNvSpPr>
      </xdr:nvSpPr>
      <xdr:spPr>
        <a:xfrm>
          <a:off x="3295650" y="10210800"/>
          <a:ext cx="1905000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</xdr:col>
      <xdr:colOff>123825</xdr:colOff>
      <xdr:row>6</xdr:row>
      <xdr:rowOff>76200</xdr:rowOff>
    </xdr:from>
    <xdr:to>
      <xdr:col>11</xdr:col>
      <xdr:colOff>171450</xdr:colOff>
      <xdr:row>13</xdr:row>
      <xdr:rowOff>57150</xdr:rowOff>
    </xdr:to>
    <xdr:grpSp>
      <xdr:nvGrpSpPr>
        <xdr:cNvPr id="6" name="Group 12"/>
        <xdr:cNvGrpSpPr>
          <a:grpSpLocks/>
        </xdr:cNvGrpSpPr>
      </xdr:nvGrpSpPr>
      <xdr:grpSpPr>
        <a:xfrm>
          <a:off x="304800" y="1276350"/>
          <a:ext cx="1924050" cy="1323975"/>
          <a:chOff x="904875" y="1285875"/>
          <a:chExt cx="1924050" cy="1323975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8976" y="1485795"/>
            <a:ext cx="1333367" cy="10562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N60"/>
  <sheetViews>
    <sheetView showGridLines="0" showRowColHeaders="0" tabSelected="1" zoomScale="80" zoomScaleNormal="80" zoomScalePageLayoutView="0" workbookViewId="0" topLeftCell="A1">
      <selection activeCell="X16" sqref="X16:Y16"/>
    </sheetView>
  </sheetViews>
  <sheetFormatPr defaultColWidth="4.28125" defaultRowHeight="22.5" customHeight="1"/>
  <cols>
    <col min="1" max="38" width="4.28125" style="1" customWidth="1"/>
    <col min="39" max="43" width="4.28125" style="2" customWidth="1"/>
    <col min="44" max="44" width="4.28125" style="3" customWidth="1"/>
    <col min="45" max="61" width="4.28125" style="4" customWidth="1"/>
    <col min="62" max="64" width="4.28125" style="28" customWidth="1"/>
    <col min="65" max="69" width="4.28125" style="4" customWidth="1"/>
    <col min="70" max="75" width="4.28125" style="3" customWidth="1"/>
    <col min="76" max="92" width="4.28125" style="2" customWidth="1"/>
    <col min="93" max="16384" width="4.28125" style="1" customWidth="1"/>
  </cols>
  <sheetData>
    <row r="1" ht="22.5" customHeight="1" thickBot="1"/>
    <row r="2" spans="2:43" ht="22.5" customHeigh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4"/>
    </row>
    <row r="3" spans="2:43" ht="22.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2:43" ht="22.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7"/>
    </row>
    <row r="5" spans="2:43" ht="22.5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7"/>
    </row>
    <row r="6" spans="2:43" ht="22.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2:63" ht="22.5" customHeight="1" thickTop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8"/>
      <c r="AO7" s="8"/>
      <c r="AP7" s="8"/>
      <c r="AQ7" s="9"/>
      <c r="BJ7" s="29"/>
      <c r="BK7" s="29"/>
    </row>
    <row r="8" spans="2:63" ht="22.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3"/>
      <c r="AO8" s="13"/>
      <c r="AP8" s="13"/>
      <c r="AQ8" s="14"/>
      <c r="BJ8" s="29"/>
      <c r="BK8" s="29"/>
    </row>
    <row r="9" spans="2:63" ht="22.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3"/>
      <c r="AO9" s="13"/>
      <c r="AP9" s="13"/>
      <c r="AQ9" s="14"/>
      <c r="BJ9" s="29"/>
      <c r="BK9" s="29"/>
    </row>
    <row r="10" spans="2:63" ht="22.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  <c r="AN10" s="13"/>
      <c r="AO10" s="13"/>
      <c r="AP10" s="13"/>
      <c r="AQ10" s="14"/>
      <c r="BJ10" s="29"/>
      <c r="BK10" s="29"/>
    </row>
    <row r="11" spans="2:63" ht="22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3"/>
      <c r="AO11" s="13"/>
      <c r="AP11" s="13"/>
      <c r="AQ11" s="14"/>
      <c r="BJ11" s="29"/>
      <c r="BK11" s="29"/>
    </row>
    <row r="12" spans="2:63" ht="22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13"/>
      <c r="AO12" s="13"/>
      <c r="AP12" s="13"/>
      <c r="AQ12" s="14"/>
      <c r="BJ12" s="29"/>
      <c r="BK12" s="29"/>
    </row>
    <row r="13" spans="2:63" ht="22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13"/>
      <c r="AO13" s="13"/>
      <c r="AP13" s="13"/>
      <c r="AQ13" s="14"/>
      <c r="BJ13" s="29"/>
      <c r="BK13" s="29"/>
    </row>
    <row r="14" spans="2:63" ht="22.5" customHeight="1" thickBo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4"/>
      <c r="BJ14" s="29"/>
      <c r="BK14" s="29"/>
    </row>
    <row r="15" spans="2:63" ht="22.5" customHeight="1" thickBot="1" thickTop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9"/>
      <c r="AZ15" s="4">
        <f ca="1">ROUND(RAND()*(10-(2))+(2),0)</f>
        <v>10</v>
      </c>
      <c r="BA15" s="4" t="s">
        <v>2</v>
      </c>
      <c r="BB15" s="10" t="s">
        <v>3</v>
      </c>
      <c r="BC15" s="10">
        <f ca="1">ROUND(RAND()*(30-(5))+(5),0)</f>
        <v>12</v>
      </c>
      <c r="BD15" s="10" t="s">
        <v>0</v>
      </c>
      <c r="BE15" s="4">
        <f>AZ15*AZ16+BC15</f>
        <v>102</v>
      </c>
      <c r="BJ15" s="29"/>
      <c r="BK15" s="29"/>
    </row>
    <row r="16" spans="2:63" ht="22.5" customHeight="1" thickBot="1" thickTop="1">
      <c r="B16" s="11"/>
      <c r="C16" s="25" t="s">
        <v>11</v>
      </c>
      <c r="D16" s="12"/>
      <c r="E16" s="12"/>
      <c r="F16" s="12"/>
      <c r="G16" s="12"/>
      <c r="H16" s="12"/>
      <c r="I16" s="12"/>
      <c r="J16" s="25" t="str">
        <f>"(a)   "&amp;AZ15&amp;BA15&amp;"  "&amp;BB15&amp;"  "&amp;BC15&amp;"  "&amp;BD15&amp;"  "&amp;BE15</f>
        <v>(a)   10x  +  12  =  12</v>
      </c>
      <c r="K16" s="12"/>
      <c r="L16" s="5"/>
      <c r="M16" s="12"/>
      <c r="N16" s="15"/>
      <c r="O16" s="16"/>
      <c r="P16" s="15"/>
      <c r="Q16" s="12"/>
      <c r="R16" s="12"/>
      <c r="S16" s="12"/>
      <c r="T16" s="12"/>
      <c r="U16" s="25" t="s">
        <v>4</v>
      </c>
      <c r="V16" s="12"/>
      <c r="W16" s="12"/>
      <c r="X16" s="30"/>
      <c r="Y16" s="3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3"/>
      <c r="AO16" s="13"/>
      <c r="AP16" s="13"/>
      <c r="AQ16" s="14"/>
      <c r="AZ16" s="4">
        <f ca="1">ROUND(RAND()*(10-(1))+(1),0)</f>
        <v>9</v>
      </c>
      <c r="BJ16" s="29"/>
      <c r="BK16" s="29"/>
    </row>
    <row r="17" spans="2:63" ht="22.5" customHeight="1" thickBot="1" thickTop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5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3"/>
      <c r="AN17" s="13"/>
      <c r="AO17" s="13"/>
      <c r="AP17" s="13"/>
      <c r="AQ17" s="14"/>
      <c r="AZ17" s="4">
        <f ca="1">ROUND(RAND()*((-2)-(-5))+(-5),0)</f>
        <v>-5</v>
      </c>
      <c r="BA17" s="4" t="s">
        <v>2</v>
      </c>
      <c r="BB17" s="10" t="s">
        <v>7</v>
      </c>
      <c r="BC17" s="10">
        <f ca="1">ROUND(RAND()*(30-(5))+(5),0)</f>
        <v>10</v>
      </c>
      <c r="BD17" s="10" t="s">
        <v>0</v>
      </c>
      <c r="BE17" s="4">
        <f>AZ17*AZ18-BC17</f>
        <v>-50</v>
      </c>
      <c r="BJ17" s="29"/>
      <c r="BK17" s="29"/>
    </row>
    <row r="18" spans="2:63" ht="22.5" customHeight="1" thickBot="1" thickTop="1">
      <c r="B18" s="11"/>
      <c r="C18" s="12"/>
      <c r="D18" s="12"/>
      <c r="E18" s="12"/>
      <c r="F18" s="12"/>
      <c r="G18" s="12"/>
      <c r="H18" s="12"/>
      <c r="I18" s="12"/>
      <c r="J18" s="25" t="str">
        <f>"(b)   "&amp;AZ17&amp;BA17&amp;"  "&amp;BB17&amp;"  "&amp;BC17&amp;"  "&amp;BD17&amp;"  "&amp;BE17</f>
        <v>(b)   -5x  -  10  =  -50</v>
      </c>
      <c r="K18" s="12"/>
      <c r="L18" s="5"/>
      <c r="M18" s="12"/>
      <c r="N18" s="15"/>
      <c r="O18" s="16"/>
      <c r="P18" s="15"/>
      <c r="Q18" s="12"/>
      <c r="R18" s="12"/>
      <c r="S18" s="12"/>
      <c r="T18" s="12"/>
      <c r="U18" s="25" t="s">
        <v>4</v>
      </c>
      <c r="V18" s="12"/>
      <c r="W18" s="12"/>
      <c r="X18" s="30"/>
      <c r="Y18" s="3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"/>
      <c r="AN18" s="13"/>
      <c r="AO18" s="13"/>
      <c r="AP18" s="13"/>
      <c r="AQ18" s="14"/>
      <c r="AZ18" s="4">
        <f ca="1">ROUND(RAND()*(10-(1))+(1),0)</f>
        <v>8</v>
      </c>
      <c r="BJ18" s="29"/>
      <c r="BK18" s="29"/>
    </row>
    <row r="19" spans="2:63" ht="22.5" customHeight="1" thickBot="1" thickTop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4"/>
      <c r="AZ19" s="4">
        <f ca="1">ROUND(RAND()*((10)-(2))+(2),0)</f>
        <v>5</v>
      </c>
      <c r="BA19" s="4" t="s">
        <v>2</v>
      </c>
      <c r="BB19" s="10" t="s">
        <v>3</v>
      </c>
      <c r="BC19" s="10">
        <f ca="1">ROUND(RAND()*(30-(5))+(5),0)</f>
        <v>7</v>
      </c>
      <c r="BD19" s="10" t="s">
        <v>0</v>
      </c>
      <c r="BE19" s="4">
        <f>AZ19*AZ20+BC19</f>
        <v>-58</v>
      </c>
      <c r="BJ19" s="29"/>
      <c r="BK19" s="29"/>
    </row>
    <row r="20" spans="2:63" ht="22.5" customHeight="1" thickBot="1" thickTop="1">
      <c r="B20" s="11"/>
      <c r="C20" s="12"/>
      <c r="D20" s="12"/>
      <c r="E20" s="12"/>
      <c r="F20" s="12"/>
      <c r="G20" s="12"/>
      <c r="H20" s="12"/>
      <c r="I20" s="12"/>
      <c r="J20" s="25" t="str">
        <f>"(c)   "&amp;AZ19&amp;BA19&amp;"  "&amp;BB19&amp;"  "&amp;BC19&amp;"  "&amp;BD19&amp;"  "&amp;BE19</f>
        <v>(c)   5x  +  7  =  -58</v>
      </c>
      <c r="K20" s="12"/>
      <c r="L20" s="5"/>
      <c r="M20" s="12"/>
      <c r="N20" s="15"/>
      <c r="O20" s="16"/>
      <c r="P20" s="15"/>
      <c r="Q20" s="12"/>
      <c r="R20" s="12"/>
      <c r="S20" s="12"/>
      <c r="T20" s="12"/>
      <c r="U20" s="25" t="s">
        <v>4</v>
      </c>
      <c r="V20" s="12"/>
      <c r="W20" s="12"/>
      <c r="X20" s="30"/>
      <c r="Y20" s="3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4"/>
      <c r="AZ20" s="4">
        <f ca="1">ROUND(RAND()*((-1)-(-20))+(-20),0)</f>
        <v>-13</v>
      </c>
      <c r="BJ20" s="29"/>
      <c r="BK20" s="29"/>
    </row>
    <row r="21" spans="2:63" ht="22.5" customHeight="1" thickBot="1" thickTop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5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4"/>
      <c r="AZ21" s="4">
        <f ca="1">ROUND(RAND()*((-2)-(-9))+(-9),0)</f>
        <v>-8</v>
      </c>
      <c r="BA21" s="4" t="s">
        <v>2</v>
      </c>
      <c r="BB21" s="10" t="s">
        <v>7</v>
      </c>
      <c r="BC21" s="10">
        <f ca="1">ROUND(RAND()*(30-(5))+(5),0)</f>
        <v>9</v>
      </c>
      <c r="BD21" s="10" t="s">
        <v>0</v>
      </c>
      <c r="BE21" s="4">
        <f>AZ21*AZ22-BC21</f>
        <v>-89</v>
      </c>
      <c r="BJ21" s="29"/>
      <c r="BK21" s="29"/>
    </row>
    <row r="22" spans="2:63" ht="22.5" customHeight="1" thickBot="1" thickTop="1">
      <c r="B22" s="11"/>
      <c r="C22" s="12"/>
      <c r="D22" s="12"/>
      <c r="E22" s="12"/>
      <c r="F22" s="12"/>
      <c r="G22" s="12"/>
      <c r="H22" s="12"/>
      <c r="I22" s="12"/>
      <c r="J22" s="25" t="str">
        <f>"(d)   "&amp;AZ21&amp;BA21&amp;"  "&amp;BB21&amp;"  "&amp;BC21&amp;"  "&amp;BD21&amp;"  "&amp;BE21</f>
        <v>(d)   -8x  -  9  =  -89</v>
      </c>
      <c r="K22" s="12"/>
      <c r="L22" s="5"/>
      <c r="M22" s="12"/>
      <c r="N22" s="15"/>
      <c r="O22" s="16"/>
      <c r="P22" s="15"/>
      <c r="Q22" s="12"/>
      <c r="R22" s="12"/>
      <c r="S22" s="12"/>
      <c r="T22" s="12"/>
      <c r="U22" s="25" t="s">
        <v>4</v>
      </c>
      <c r="V22" s="12"/>
      <c r="W22" s="12"/>
      <c r="X22" s="30"/>
      <c r="Y22" s="3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  <c r="AN22" s="13"/>
      <c r="AO22" s="13"/>
      <c r="AP22" s="13"/>
      <c r="AQ22" s="14"/>
      <c r="AZ22" s="4">
        <f ca="1">ROUND(RAND()*(20-(1))+(1),0)</f>
        <v>10</v>
      </c>
      <c r="BJ22" s="29"/>
      <c r="BK22" s="29"/>
    </row>
    <row r="23" spans="2:63" ht="22.5" customHeight="1" thickBot="1" thickTop="1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19"/>
      <c r="AO23" s="19"/>
      <c r="AP23" s="19"/>
      <c r="AQ23" s="20"/>
      <c r="BJ23" s="29"/>
      <c r="BK23" s="29"/>
    </row>
    <row r="24" spans="2:63" ht="22.5" customHeight="1" thickBot="1" thickTop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8"/>
      <c r="AO24" s="8"/>
      <c r="AP24" s="8"/>
      <c r="AQ24" s="9"/>
      <c r="AZ24" s="4">
        <f ca="1">ROUND(RAND()*(10-(5))+(5),0)</f>
        <v>9</v>
      </c>
      <c r="BA24" s="4" t="s">
        <v>2</v>
      </c>
      <c r="BB24" s="10" t="s">
        <v>3</v>
      </c>
      <c r="BC24" s="10">
        <f ca="1">ROUND(RAND()*(30-(5))+(5),0)</f>
        <v>7</v>
      </c>
      <c r="BD24" s="10" t="s">
        <v>0</v>
      </c>
      <c r="BE24" s="4">
        <f ca="1">ROUND(RAND()*(4-(2))+(2),0)</f>
        <v>3</v>
      </c>
      <c r="BF24" s="4" t="s">
        <v>2</v>
      </c>
      <c r="BG24" s="10" t="s">
        <v>3</v>
      </c>
      <c r="BH24" s="10">
        <f>AZ25*AZ24+BC24-BE24*AZ25</f>
        <v>61</v>
      </c>
      <c r="BJ24" s="29"/>
      <c r="BK24" s="29"/>
    </row>
    <row r="25" spans="2:63" ht="22.5" customHeight="1" thickBot="1" thickTop="1">
      <c r="B25" s="11"/>
      <c r="C25" s="25" t="s">
        <v>12</v>
      </c>
      <c r="D25" s="12"/>
      <c r="E25" s="12"/>
      <c r="F25" s="12"/>
      <c r="G25" s="12"/>
      <c r="H25" s="12"/>
      <c r="I25" s="12"/>
      <c r="J25" s="25" t="str">
        <f>"(a)   "&amp;AZ24&amp;BA24&amp;"  "&amp;BB24&amp;"  "&amp;BC24&amp;"  "&amp;BD24&amp;"  "&amp;BE24&amp;BF24&amp;"  "&amp;BG24&amp;"  "&amp;BH24</f>
        <v>(a)   9x  +  7  =  3x  +  61</v>
      </c>
      <c r="K25" s="12"/>
      <c r="L25" s="5"/>
      <c r="M25" s="12"/>
      <c r="N25" s="15"/>
      <c r="O25" s="16"/>
      <c r="P25" s="15"/>
      <c r="Q25" s="5"/>
      <c r="R25" s="12"/>
      <c r="S25" s="15"/>
      <c r="T25" s="16"/>
      <c r="X25" s="25" t="s">
        <v>4</v>
      </c>
      <c r="Y25" s="12"/>
      <c r="Z25" s="12"/>
      <c r="AA25" s="30"/>
      <c r="AB25" s="31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3"/>
      <c r="AO25" s="13"/>
      <c r="AP25" s="13"/>
      <c r="AQ25" s="14"/>
      <c r="AZ25" s="4">
        <f ca="1">ROUND(RAND()*(10-(1))+(1),0)</f>
        <v>9</v>
      </c>
      <c r="BJ25" s="29"/>
      <c r="BK25" s="29"/>
    </row>
    <row r="26" spans="2:63" ht="22.5" customHeight="1" thickBot="1" thickTop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X26" s="2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3"/>
      <c r="AO26" s="13"/>
      <c r="AP26" s="13"/>
      <c r="AQ26" s="14"/>
      <c r="AZ26" s="4">
        <f ca="1">ROUND(RAND()*((-2)-(-9))+(-9),0)</f>
        <v>-3</v>
      </c>
      <c r="BA26" s="4" t="s">
        <v>2</v>
      </c>
      <c r="BB26" s="10" t="s">
        <v>7</v>
      </c>
      <c r="BC26" s="10">
        <f ca="1">ROUND(RAND()*(30-(5))+(5),0)</f>
        <v>9</v>
      </c>
      <c r="BD26" s="10" t="s">
        <v>0</v>
      </c>
      <c r="BE26" s="4">
        <f ca="1">ROUND(RAND()*((5)-(2))+(2),0)</f>
        <v>4</v>
      </c>
      <c r="BF26" s="4" t="s">
        <v>2</v>
      </c>
      <c r="BG26" s="10" t="s">
        <v>7</v>
      </c>
      <c r="BH26" s="10">
        <f>-(AZ26*AZ27-BC26-(BE26*AZ27))</f>
        <v>-40</v>
      </c>
      <c r="BJ26" s="29"/>
      <c r="BK26" s="29"/>
    </row>
    <row r="27" spans="2:63" ht="22.5" customHeight="1" thickBot="1" thickTop="1">
      <c r="B27" s="11"/>
      <c r="C27" s="12"/>
      <c r="D27" s="12"/>
      <c r="E27" s="12"/>
      <c r="F27" s="12"/>
      <c r="G27" s="12"/>
      <c r="H27" s="12"/>
      <c r="I27" s="12"/>
      <c r="J27" s="25" t="str">
        <f>"(b)   "&amp;AZ26&amp;BA26&amp;"  "&amp;BB26&amp;"  "&amp;BC26&amp;"  "&amp;BD26&amp;"  "&amp;BE26&amp;BF26&amp;"  "&amp;BG26&amp;"  "&amp;BH26</f>
        <v>(b)   -3x  -  9  =  4x  -  -40</v>
      </c>
      <c r="K27" s="12"/>
      <c r="L27" s="5"/>
      <c r="M27" s="12"/>
      <c r="N27" s="15"/>
      <c r="O27" s="16"/>
      <c r="P27" s="15"/>
      <c r="Q27" s="5"/>
      <c r="R27" s="12"/>
      <c r="S27" s="15"/>
      <c r="T27" s="16"/>
      <c r="X27" s="25" t="s">
        <v>4</v>
      </c>
      <c r="Y27" s="12"/>
      <c r="Z27" s="12"/>
      <c r="AA27" s="30"/>
      <c r="AB27" s="3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3"/>
      <c r="AO27" s="13"/>
      <c r="AP27" s="13"/>
      <c r="AQ27" s="14"/>
      <c r="AZ27" s="4">
        <f ca="1">ROUND(RAND()*((-1)-(-10))+(-10),0)</f>
        <v>-7</v>
      </c>
      <c r="BJ27" s="29"/>
      <c r="BK27" s="29"/>
    </row>
    <row r="28" spans="2:63" ht="22.5" customHeight="1" thickBot="1" thickTop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X28" s="2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3"/>
      <c r="AO28" s="13"/>
      <c r="AP28" s="13"/>
      <c r="AQ28" s="14"/>
      <c r="AZ28" s="4">
        <f ca="1">ROUND(RAND()*((10)-(2))+(2),0)</f>
        <v>9</v>
      </c>
      <c r="BA28" s="4" t="s">
        <v>2</v>
      </c>
      <c r="BB28" s="10" t="s">
        <v>3</v>
      </c>
      <c r="BC28" s="10">
        <f ca="1">ROUND(RAND()*(30-(5))+(5),0)</f>
        <v>7</v>
      </c>
      <c r="BD28" s="10" t="s">
        <v>0</v>
      </c>
      <c r="BE28" s="4">
        <f ca="1">ROUND(RAND()*((-2)-(-10))+(-10),0)</f>
        <v>-4</v>
      </c>
      <c r="BF28" s="4" t="s">
        <v>2</v>
      </c>
      <c r="BG28" s="10" t="s">
        <v>3</v>
      </c>
      <c r="BH28" s="10">
        <f>(AZ28*AZ29+BC28-BE28*AZ29)</f>
        <v>-175</v>
      </c>
      <c r="BJ28" s="29"/>
      <c r="BK28" s="29"/>
    </row>
    <row r="29" spans="2:63" ht="22.5" customHeight="1" thickBot="1" thickTop="1">
      <c r="B29" s="11"/>
      <c r="C29" s="12"/>
      <c r="D29" s="12"/>
      <c r="E29" s="12"/>
      <c r="F29" s="12"/>
      <c r="G29" s="12"/>
      <c r="H29" s="12"/>
      <c r="I29" s="12"/>
      <c r="J29" s="25" t="str">
        <f>"(c)   "&amp;AZ28&amp;BA28&amp;"  "&amp;BB28&amp;"  "&amp;BC28&amp;"  "&amp;BD28&amp;"  "&amp;BE28&amp;BF28&amp;"  "&amp;BG28&amp;"  "&amp;BH28</f>
        <v>(c)   9x  +  7  =  -4x  +  -175</v>
      </c>
      <c r="K29" s="12"/>
      <c r="L29" s="5"/>
      <c r="M29" s="12"/>
      <c r="N29" s="15"/>
      <c r="O29" s="16"/>
      <c r="P29" s="15"/>
      <c r="Q29" s="5"/>
      <c r="R29" s="12"/>
      <c r="S29" s="15"/>
      <c r="T29" s="16"/>
      <c r="X29" s="25" t="s">
        <v>4</v>
      </c>
      <c r="Y29" s="12"/>
      <c r="Z29" s="12"/>
      <c r="AA29" s="30"/>
      <c r="AB29" s="3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13"/>
      <c r="AO29" s="13"/>
      <c r="AP29" s="13"/>
      <c r="AQ29" s="14"/>
      <c r="AZ29" s="4">
        <f ca="1">ROUND(RAND()*((-1)-(-20))+(-20),0)</f>
        <v>-14</v>
      </c>
      <c r="BJ29" s="29"/>
      <c r="BK29" s="29"/>
    </row>
    <row r="30" spans="2:63" ht="22.5" customHeight="1" thickBot="1" thickTop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X30" s="2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"/>
      <c r="AN30" s="13"/>
      <c r="AO30" s="13"/>
      <c r="AP30" s="13"/>
      <c r="AQ30" s="14"/>
      <c r="AZ30" s="4">
        <f ca="1">ROUND(RAND()*((-2)-(-9))+(-9),0)</f>
        <v>-7</v>
      </c>
      <c r="BA30" s="4" t="s">
        <v>2</v>
      </c>
      <c r="BB30" s="10" t="s">
        <v>7</v>
      </c>
      <c r="BC30" s="10">
        <f ca="1">ROUND(RAND()*(30-(5))+(5),0)</f>
        <v>27</v>
      </c>
      <c r="BD30" s="10" t="s">
        <v>0</v>
      </c>
      <c r="BE30" s="4">
        <f ca="1">ROUND(RAND()*((10)-(2))+(2),0)</f>
        <v>8</v>
      </c>
      <c r="BF30" s="4" t="s">
        <v>2</v>
      </c>
      <c r="BG30" s="10" t="s">
        <v>7</v>
      </c>
      <c r="BH30" s="10">
        <f>-(AZ30*AZ31-BC30-(BE30*AZ31))</f>
        <v>49</v>
      </c>
      <c r="BJ30" s="29"/>
      <c r="BK30" s="29"/>
    </row>
    <row r="31" spans="2:63" ht="22.5" customHeight="1" thickBot="1" thickTop="1">
      <c r="B31" s="11"/>
      <c r="C31" s="12"/>
      <c r="D31" s="12"/>
      <c r="E31" s="12"/>
      <c r="F31" s="12"/>
      <c r="G31" s="12"/>
      <c r="H31" s="12"/>
      <c r="I31" s="12"/>
      <c r="J31" s="25" t="str">
        <f>"(d)   "&amp;AZ30&amp;BA30&amp;"  "&amp;BB30&amp;"  "&amp;BC30&amp;"  "&amp;BD30&amp;"  "&amp;BE30&amp;BF30&amp;"  "&amp;BG30&amp;"  "&amp;BH30</f>
        <v>(d)   -3x  -  27  =  8x  -  49</v>
      </c>
      <c r="K31" s="12"/>
      <c r="L31" s="5"/>
      <c r="M31" s="12"/>
      <c r="N31" s="15"/>
      <c r="O31" s="16"/>
      <c r="P31" s="15"/>
      <c r="Q31" s="5"/>
      <c r="R31" s="12"/>
      <c r="S31" s="15"/>
      <c r="T31" s="16"/>
      <c r="X31" s="25" t="s">
        <v>4</v>
      </c>
      <c r="Y31" s="12"/>
      <c r="Z31" s="12"/>
      <c r="AA31" s="30"/>
      <c r="AB31" s="3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  <c r="AN31" s="13"/>
      <c r="AO31" s="13"/>
      <c r="AP31" s="13"/>
      <c r="AQ31" s="14"/>
      <c r="AZ31" s="4">
        <f ca="1">ROUND(RAND()*(20-(1))+(1),0)</f>
        <v>2</v>
      </c>
      <c r="BJ31" s="29"/>
      <c r="BK31" s="29"/>
    </row>
    <row r="32" spans="2:63" ht="22.5" customHeight="1" thickBot="1" thickTop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19"/>
      <c r="AO32" s="19"/>
      <c r="AP32" s="19"/>
      <c r="AQ32" s="20"/>
      <c r="BJ32" s="29"/>
      <c r="BK32" s="29"/>
    </row>
    <row r="33" spans="2:63" ht="22.5" customHeight="1" thickBot="1" thickTop="1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8"/>
      <c r="AN33" s="8"/>
      <c r="AO33" s="8"/>
      <c r="AP33" s="8"/>
      <c r="AQ33" s="9"/>
      <c r="AZ33" s="4">
        <f ca="1">ROUND(RAND()*(5-(2))+(2),0)</f>
        <v>4</v>
      </c>
      <c r="BA33" s="4" t="s">
        <v>9</v>
      </c>
      <c r="BB33" s="10" t="s">
        <v>3</v>
      </c>
      <c r="BC33" s="10">
        <f ca="1">ROUND(RAND()*(30-(5))+(5),0)</f>
        <v>6</v>
      </c>
      <c r="BD33" s="10" t="s">
        <v>8</v>
      </c>
      <c r="BE33" s="4">
        <f>AZ33*AZ34+AZ33*BC33</f>
        <v>28</v>
      </c>
      <c r="BJ33" s="29"/>
      <c r="BK33" s="29"/>
    </row>
    <row r="34" spans="2:63" ht="22.5" customHeight="1" thickBot="1" thickTop="1">
      <c r="B34" s="11"/>
      <c r="C34" s="25" t="s">
        <v>10</v>
      </c>
      <c r="D34" s="12"/>
      <c r="E34" s="12"/>
      <c r="F34" s="12"/>
      <c r="G34" s="12"/>
      <c r="H34" s="12"/>
      <c r="I34" s="12"/>
      <c r="J34" s="25" t="str">
        <f>"(a)   "&amp;AZ33&amp;BA33&amp;"  "&amp;BB33&amp;"  "&amp;BC33&amp;"  "&amp;BD33&amp;"  "&amp;BE33</f>
        <v>(a)   4( x  +  6  )  =  28</v>
      </c>
      <c r="K34" s="12"/>
      <c r="L34" s="5"/>
      <c r="M34" s="12"/>
      <c r="N34" s="15"/>
      <c r="O34" s="16"/>
      <c r="P34" s="15"/>
      <c r="Q34" s="12"/>
      <c r="R34" s="12"/>
      <c r="S34" s="12"/>
      <c r="T34" s="12"/>
      <c r="U34" s="25" t="s">
        <v>4</v>
      </c>
      <c r="V34" s="12"/>
      <c r="W34" s="12"/>
      <c r="X34" s="30"/>
      <c r="Y34" s="3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3"/>
      <c r="AO34" s="13"/>
      <c r="AP34" s="13"/>
      <c r="AQ34" s="14"/>
      <c r="AZ34" s="4">
        <f ca="1">ROUND(RAND()*(8-(1))+(1),0)</f>
        <v>1</v>
      </c>
      <c r="BJ34" s="29"/>
      <c r="BK34" s="29"/>
    </row>
    <row r="35" spans="2:63" ht="22.5" customHeight="1" thickBot="1" thickTop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  <c r="AN35" s="13"/>
      <c r="AO35" s="13"/>
      <c r="AP35" s="13"/>
      <c r="AQ35" s="14"/>
      <c r="AZ35" s="4">
        <f ca="1">ROUND(RAND()*((-2)-(-10))+(-10),0)</f>
        <v>-6</v>
      </c>
      <c r="BA35" s="4" t="s">
        <v>9</v>
      </c>
      <c r="BB35" s="10" t="s">
        <v>7</v>
      </c>
      <c r="BC35" s="10">
        <f ca="1">ROUND(RAND()*(30-(5))+(5),0)</f>
        <v>13</v>
      </c>
      <c r="BD35" s="10" t="s">
        <v>8</v>
      </c>
      <c r="BE35" s="4">
        <f>AZ35*AZ36-AZ35*BC35</f>
        <v>96</v>
      </c>
      <c r="BJ35" s="29"/>
      <c r="BK35" s="29"/>
    </row>
    <row r="36" spans="2:63" ht="22.5" customHeight="1" thickBot="1" thickTop="1">
      <c r="B36" s="11"/>
      <c r="C36" s="12"/>
      <c r="D36" s="12"/>
      <c r="E36" s="12"/>
      <c r="F36" s="12"/>
      <c r="G36" s="12"/>
      <c r="H36" s="12"/>
      <c r="I36" s="12"/>
      <c r="J36" s="25" t="str">
        <f>"(b)   "&amp;AZ35&amp;BA35&amp;"  "&amp;BB35&amp;"  "&amp;BC35&amp;"  "&amp;BD35&amp;"  "&amp;BE35</f>
        <v>(b)   -6( x  -  13  )  =  96</v>
      </c>
      <c r="K36" s="12"/>
      <c r="L36" s="5"/>
      <c r="M36" s="12"/>
      <c r="N36" s="15"/>
      <c r="O36" s="16"/>
      <c r="P36" s="15"/>
      <c r="Q36" s="12"/>
      <c r="R36" s="12"/>
      <c r="S36" s="12"/>
      <c r="T36" s="12"/>
      <c r="U36" s="25" t="s">
        <v>4</v>
      </c>
      <c r="V36" s="12"/>
      <c r="W36" s="12"/>
      <c r="X36" s="30"/>
      <c r="Y36" s="3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4"/>
      <c r="AZ36" s="4">
        <f ca="1">ROUND(RAND()*((-1)-(-10))+(-10),0)</f>
        <v>-3</v>
      </c>
      <c r="BJ36" s="29"/>
      <c r="BK36" s="29"/>
    </row>
    <row r="37" spans="2:63" ht="22.5" customHeight="1" thickBot="1" thickTop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5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  <c r="AQ37" s="14"/>
      <c r="AZ37" s="4">
        <f ca="1">ROUND(RAND()*((10)-(2))+(2),0)</f>
        <v>3</v>
      </c>
      <c r="BA37" s="4" t="s">
        <v>9</v>
      </c>
      <c r="BB37" s="10" t="s">
        <v>3</v>
      </c>
      <c r="BC37" s="10">
        <f ca="1">ROUND(RAND()*(30-(5))+(5),0)</f>
        <v>25</v>
      </c>
      <c r="BD37" s="10" t="s">
        <v>8</v>
      </c>
      <c r="BE37" s="4">
        <f>AZ37*AZ38+AZ37*BC37</f>
        <v>90</v>
      </c>
      <c r="BJ37" s="29"/>
      <c r="BK37" s="29"/>
    </row>
    <row r="38" spans="2:63" ht="22.5" customHeight="1" thickBot="1" thickTop="1">
      <c r="B38" s="11"/>
      <c r="C38" s="12"/>
      <c r="D38" s="12"/>
      <c r="E38" s="12"/>
      <c r="F38" s="12"/>
      <c r="G38" s="12"/>
      <c r="H38" s="12"/>
      <c r="I38" s="12"/>
      <c r="J38" s="25" t="str">
        <f>"(c)   "&amp;AZ37&amp;BA37&amp;"  "&amp;BB37&amp;"  "&amp;BC37&amp;"  "&amp;BD37&amp;"  "&amp;BE37</f>
        <v>(c)   3( x  +  25  )  =  90</v>
      </c>
      <c r="K38" s="12"/>
      <c r="L38" s="5"/>
      <c r="M38" s="12"/>
      <c r="N38" s="15"/>
      <c r="O38" s="16"/>
      <c r="P38" s="15"/>
      <c r="Q38" s="12"/>
      <c r="R38" s="12"/>
      <c r="S38" s="12"/>
      <c r="T38" s="12"/>
      <c r="U38" s="25" t="s">
        <v>4</v>
      </c>
      <c r="V38" s="12"/>
      <c r="W38" s="12"/>
      <c r="X38" s="30"/>
      <c r="Y38" s="3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4"/>
      <c r="AZ38" s="4">
        <f ca="1">ROUND(RAND()*(9-(1))+(1),0)</f>
        <v>5</v>
      </c>
      <c r="BJ38" s="29"/>
      <c r="BK38" s="29"/>
    </row>
    <row r="39" spans="2:63" ht="22.5" customHeight="1" thickBot="1" thickTop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5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4"/>
      <c r="AZ39" s="4">
        <f ca="1">ROUND(RAND()*((-2)-(-9))+(-9),0)</f>
        <v>-8</v>
      </c>
      <c r="BA39" s="4" t="s">
        <v>9</v>
      </c>
      <c r="BB39" s="10" t="s">
        <v>7</v>
      </c>
      <c r="BC39" s="10">
        <f ca="1">ROUND(RAND()*(30-(5))+(5),0)</f>
        <v>22</v>
      </c>
      <c r="BD39" s="10" t="s">
        <v>8</v>
      </c>
      <c r="BE39" s="4">
        <f>AZ39*AZ40-AZ39*BC39</f>
        <v>32</v>
      </c>
      <c r="BJ39" s="29"/>
      <c r="BK39" s="29"/>
    </row>
    <row r="40" spans="2:63" ht="22.5" customHeight="1" thickBot="1" thickTop="1">
      <c r="B40" s="11"/>
      <c r="C40" s="12"/>
      <c r="D40" s="12"/>
      <c r="E40" s="12"/>
      <c r="F40" s="12"/>
      <c r="G40" s="12"/>
      <c r="H40" s="12"/>
      <c r="I40" s="12"/>
      <c r="J40" s="25" t="str">
        <f>"(c)   "&amp;AZ39&amp;BA39&amp;"  "&amp;BB39&amp;"  "&amp;BC39&amp;"  "&amp;BD39&amp;"  "&amp;BE39</f>
        <v>(c)   -1( x  -  22  )  =  32</v>
      </c>
      <c r="K40" s="12"/>
      <c r="L40" s="5"/>
      <c r="M40" s="12"/>
      <c r="N40" s="15"/>
      <c r="O40" s="16"/>
      <c r="P40" s="15"/>
      <c r="Q40" s="12"/>
      <c r="R40" s="12"/>
      <c r="S40" s="12"/>
      <c r="T40" s="12"/>
      <c r="U40" s="25" t="s">
        <v>4</v>
      </c>
      <c r="V40" s="12"/>
      <c r="W40" s="12"/>
      <c r="X40" s="30"/>
      <c r="Y40" s="3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13"/>
      <c r="AO40" s="13"/>
      <c r="AP40" s="13"/>
      <c r="AQ40" s="14"/>
      <c r="AZ40" s="4">
        <f ca="1">ROUND(RAND()*((-1)-(-20))+(-20),0)</f>
        <v>-10</v>
      </c>
      <c r="BJ40" s="29"/>
      <c r="BK40" s="29"/>
    </row>
    <row r="41" spans="2:63" ht="22.5" customHeight="1" thickBot="1" thickTop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19"/>
      <c r="AO41" s="19"/>
      <c r="AP41" s="19"/>
      <c r="AQ41" s="20"/>
      <c r="BJ41" s="29"/>
      <c r="BK41" s="29"/>
    </row>
    <row r="42" spans="2:63" ht="22.5" customHeight="1" thickBot="1" thickTop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8"/>
      <c r="AN42" s="8"/>
      <c r="AO42" s="8"/>
      <c r="AP42" s="8"/>
      <c r="AQ42" s="9"/>
      <c r="AZ42" s="4">
        <f ca="1">ROUND(RAND()*(9-(2))+(2),0)</f>
        <v>6</v>
      </c>
      <c r="BA42" s="4" t="s">
        <v>9</v>
      </c>
      <c r="BB42" s="10" t="s">
        <v>3</v>
      </c>
      <c r="BC42" s="10">
        <f ca="1">ROUND(RAND()*(10-(2))+(2),0)</f>
        <v>2</v>
      </c>
      <c r="BD42" s="10" t="s">
        <v>22</v>
      </c>
      <c r="BE42" s="10" t="s">
        <v>3</v>
      </c>
      <c r="BF42" s="10">
        <f ca="1">ROUND(RAND()*(20-(2))+(2),0)</f>
        <v>6</v>
      </c>
      <c r="BG42" s="10" t="s">
        <v>0</v>
      </c>
      <c r="BH42" s="4">
        <f>AZ42*AZ43+AZ42*BC42+BF42</f>
        <v>48</v>
      </c>
      <c r="BJ42" s="29"/>
      <c r="BK42" s="29"/>
    </row>
    <row r="43" spans="2:63" ht="22.5" customHeight="1" thickBot="1" thickTop="1">
      <c r="B43" s="11"/>
      <c r="C43" s="25" t="s">
        <v>13</v>
      </c>
      <c r="D43" s="12"/>
      <c r="E43" s="12"/>
      <c r="F43" s="12"/>
      <c r="G43" s="12"/>
      <c r="H43" s="12"/>
      <c r="I43" s="12"/>
      <c r="J43" s="25" t="str">
        <f>"(a)      "&amp;AZ42&amp;BA42&amp;"  "&amp;BB42&amp;"  "&amp;BC42&amp;" "&amp;BD42&amp;"  "&amp;BE42&amp;"  "&amp;BF42&amp;"  "&amp;BG42&amp;"  "&amp;BH42</f>
        <v>(a)      6( x  +  2 )  +  6  =  48</v>
      </c>
      <c r="K43" s="12"/>
      <c r="L43" s="5"/>
      <c r="M43" s="12"/>
      <c r="N43" s="15"/>
      <c r="O43" s="16"/>
      <c r="P43" s="15"/>
      <c r="Q43" s="15"/>
      <c r="R43" s="16"/>
      <c r="S43" s="15"/>
      <c r="T43" s="12"/>
      <c r="U43" s="21"/>
      <c r="V43" s="21"/>
      <c r="W43" s="21"/>
      <c r="X43" s="21"/>
      <c r="Y43" s="21"/>
      <c r="Z43" s="12"/>
      <c r="AA43" s="12"/>
      <c r="AB43" s="12"/>
      <c r="AC43" s="25" t="s">
        <v>4</v>
      </c>
      <c r="AD43" s="12"/>
      <c r="AE43" s="12"/>
      <c r="AF43" s="30"/>
      <c r="AG43" s="31"/>
      <c r="AH43" s="12"/>
      <c r="AI43" s="12"/>
      <c r="AJ43" s="12"/>
      <c r="AK43" s="12"/>
      <c r="AL43" s="12"/>
      <c r="AM43" s="13"/>
      <c r="AN43" s="13"/>
      <c r="AO43" s="13"/>
      <c r="AP43" s="13"/>
      <c r="AQ43" s="14"/>
      <c r="AZ43" s="4">
        <f ca="1">ROUND(RAND()*(10-(1))+(1),0)</f>
        <v>5</v>
      </c>
      <c r="BJ43" s="29"/>
      <c r="BK43" s="29"/>
    </row>
    <row r="44" spans="2:63" ht="22.5" customHeight="1" thickBot="1" thickTop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1"/>
      <c r="V44" s="21"/>
      <c r="W44" s="21"/>
      <c r="X44" s="21"/>
      <c r="Y44" s="21"/>
      <c r="Z44" s="12"/>
      <c r="AA44" s="12"/>
      <c r="AB44" s="12"/>
      <c r="AC44" s="25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13"/>
      <c r="AO44" s="13"/>
      <c r="AP44" s="13"/>
      <c r="AQ44" s="14"/>
      <c r="AZ44" s="4">
        <f ca="1">ROUND(RAND()*((-2)-(-10))+(-10),0)</f>
        <v>-3</v>
      </c>
      <c r="BA44" s="10" t="s">
        <v>3</v>
      </c>
      <c r="BB44" s="4">
        <f ca="1">ROUND(RAND()*((9)-(2))+(2),0)</f>
        <v>5</v>
      </c>
      <c r="BC44" s="4" t="s">
        <v>9</v>
      </c>
      <c r="BD44" s="10" t="s">
        <v>7</v>
      </c>
      <c r="BE44" s="10">
        <f ca="1">ROUND(RAND()*(15-(1))+(1),0)</f>
        <v>13</v>
      </c>
      <c r="BF44" s="10" t="s">
        <v>22</v>
      </c>
      <c r="BG44" s="10" t="s">
        <v>0</v>
      </c>
      <c r="BH44" s="4">
        <f>AZ44+BB44*AZ45-BB44*BE44</f>
        <v>-33</v>
      </c>
      <c r="BJ44" s="29"/>
      <c r="BK44" s="29"/>
    </row>
    <row r="45" spans="2:63" ht="22.5" customHeight="1" thickBot="1" thickTop="1">
      <c r="B45" s="11"/>
      <c r="C45" s="12"/>
      <c r="D45" s="12"/>
      <c r="E45" s="12"/>
      <c r="F45" s="12"/>
      <c r="G45" s="12"/>
      <c r="H45" s="12"/>
      <c r="I45" s="12"/>
      <c r="J45" s="25" t="str">
        <f>"(b)      "&amp;AZ44&amp;"  "&amp;BA44&amp;"  "&amp;BB44&amp;""&amp;BC44&amp;"  "&amp;BD44&amp;"  "&amp;BE44&amp;" "&amp;BF44&amp;"  "&amp;BG44&amp;"  "&amp;BH44</f>
        <v>(b)      -3  +  5( x  -  13 )  =  -33</v>
      </c>
      <c r="K45" s="12"/>
      <c r="L45" s="5"/>
      <c r="M45" s="15"/>
      <c r="N45" s="5"/>
      <c r="O45" s="12"/>
      <c r="P45" s="15"/>
      <c r="Q45" s="16"/>
      <c r="R45" s="15"/>
      <c r="S45" s="15"/>
      <c r="T45" s="12"/>
      <c r="U45" s="21"/>
      <c r="V45" s="21"/>
      <c r="W45" s="21"/>
      <c r="X45" s="21"/>
      <c r="Y45" s="21"/>
      <c r="Z45" s="12"/>
      <c r="AA45" s="12"/>
      <c r="AB45" s="12"/>
      <c r="AC45" s="25" t="s">
        <v>4</v>
      </c>
      <c r="AD45" s="12"/>
      <c r="AE45" s="12"/>
      <c r="AF45" s="30"/>
      <c r="AG45" s="31"/>
      <c r="AH45" s="12"/>
      <c r="AI45" s="12"/>
      <c r="AJ45" s="12"/>
      <c r="AK45" s="12"/>
      <c r="AL45" s="12"/>
      <c r="AM45" s="13"/>
      <c r="AN45" s="13"/>
      <c r="AO45" s="13"/>
      <c r="AP45" s="13"/>
      <c r="AQ45" s="14"/>
      <c r="AZ45" s="4">
        <f ca="1">ROUND(RAND()*(15-(1))+(1),0)</f>
        <v>7</v>
      </c>
      <c r="BJ45" s="29"/>
      <c r="BK45" s="29"/>
    </row>
    <row r="46" spans="2:63" ht="22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1"/>
      <c r="V46" s="21"/>
      <c r="W46" s="21"/>
      <c r="X46" s="21"/>
      <c r="Y46" s="21"/>
      <c r="Z46" s="12"/>
      <c r="AA46" s="12"/>
      <c r="AB46" s="12"/>
      <c r="AC46" s="25"/>
      <c r="AD46" s="12"/>
      <c r="AE46" s="12"/>
      <c r="AF46" s="12"/>
      <c r="AG46" s="12"/>
      <c r="AH46" s="12"/>
      <c r="AI46" s="12"/>
      <c r="AJ46" s="12"/>
      <c r="AK46" s="12"/>
      <c r="AL46" s="12"/>
      <c r="AM46" s="13"/>
      <c r="AN46" s="13"/>
      <c r="AO46" s="13"/>
      <c r="AP46" s="13"/>
      <c r="AQ46" s="14"/>
      <c r="AZ46" s="4">
        <f ca="1">ROUND(RAND()*((-2)-(-9))+(-9),0)</f>
        <v>-4</v>
      </c>
      <c r="BA46" s="4" t="s">
        <v>9</v>
      </c>
      <c r="BB46" s="10" t="s">
        <v>3</v>
      </c>
      <c r="BC46" s="10">
        <f ca="1">ROUND(RAND()*(15-(1))+(1),0)</f>
        <v>9</v>
      </c>
      <c r="BD46" s="10" t="s">
        <v>15</v>
      </c>
      <c r="BE46" s="10" t="s">
        <v>7</v>
      </c>
      <c r="BF46" s="10">
        <f ca="1">ROUND(RAND()*(20-(5))+(5),0)</f>
        <v>13</v>
      </c>
      <c r="BG46" s="10" t="s">
        <v>0</v>
      </c>
      <c r="BH46" s="4">
        <f>AZ46*AZ47+AZ46*BC46-BF46</f>
        <v>19</v>
      </c>
      <c r="BJ46" s="29"/>
      <c r="BK46" s="29"/>
    </row>
    <row r="47" spans="2:63" ht="22.5" customHeight="1" thickBot="1" thickTop="1">
      <c r="B47" s="11"/>
      <c r="C47" s="12"/>
      <c r="D47" s="12"/>
      <c r="E47" s="12"/>
      <c r="F47" s="12"/>
      <c r="G47" s="12"/>
      <c r="H47" s="12"/>
      <c r="I47" s="12"/>
      <c r="J47" s="25" t="str">
        <f>"(c)      "&amp;AZ46&amp;""&amp;BA46&amp;"  "&amp;BB46&amp;"  "&amp;BC46&amp;"  "&amp;BD46&amp;""&amp;BE46&amp;"  "&amp;BF46&amp;"  "&amp;BG46&amp;"  "&amp;BH46</f>
        <v>(c)      -4( x  +  9  )   -  13  =  19</v>
      </c>
      <c r="K47" s="12"/>
      <c r="L47" s="5"/>
      <c r="M47" s="12"/>
      <c r="N47" s="15"/>
      <c r="O47" s="16"/>
      <c r="P47" s="15"/>
      <c r="Q47" s="15"/>
      <c r="R47" s="16"/>
      <c r="S47" s="15"/>
      <c r="T47" s="12"/>
      <c r="U47" s="21"/>
      <c r="V47" s="21"/>
      <c r="W47" s="21"/>
      <c r="X47" s="21"/>
      <c r="Y47" s="21"/>
      <c r="Z47" s="12"/>
      <c r="AA47" s="12"/>
      <c r="AB47" s="12"/>
      <c r="AC47" s="25" t="s">
        <v>4</v>
      </c>
      <c r="AD47" s="12"/>
      <c r="AE47" s="12"/>
      <c r="AF47" s="30"/>
      <c r="AG47" s="31"/>
      <c r="AH47" s="12"/>
      <c r="AI47" s="12"/>
      <c r="AJ47" s="12"/>
      <c r="AK47" s="12"/>
      <c r="AL47" s="12"/>
      <c r="AM47" s="13"/>
      <c r="AN47" s="13"/>
      <c r="AO47" s="13"/>
      <c r="AP47" s="13"/>
      <c r="AQ47" s="14"/>
      <c r="AZ47" s="4">
        <f ca="1">ROUND(RAND()*((-1)-(-20))+(-20),0)</f>
        <v>-17</v>
      </c>
      <c r="BJ47" s="29"/>
      <c r="BK47" s="29"/>
    </row>
    <row r="48" spans="2:63" ht="22.5" customHeight="1" thickBot="1" thickTop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1"/>
      <c r="V48" s="21"/>
      <c r="W48" s="21"/>
      <c r="X48" s="21"/>
      <c r="Y48" s="21"/>
      <c r="Z48" s="12"/>
      <c r="AA48" s="12"/>
      <c r="AB48" s="12"/>
      <c r="AC48" s="25"/>
      <c r="AD48" s="12"/>
      <c r="AE48" s="12"/>
      <c r="AF48" s="12"/>
      <c r="AG48" s="12"/>
      <c r="AH48" s="12"/>
      <c r="AI48" s="12"/>
      <c r="AJ48" s="12"/>
      <c r="AK48" s="12"/>
      <c r="AL48" s="12"/>
      <c r="AM48" s="13"/>
      <c r="AN48" s="13"/>
      <c r="AO48" s="13"/>
      <c r="AP48" s="13"/>
      <c r="AQ48" s="14"/>
      <c r="AZ48" s="4">
        <f ca="1">ROUND(RAND()*((-2)-(-10))+(-10),0)</f>
        <v>-6</v>
      </c>
      <c r="BA48" s="10" t="s">
        <v>7</v>
      </c>
      <c r="BB48" s="4">
        <f ca="1">ROUND(RAND()*((9)-(2))+(2),0)</f>
        <v>9</v>
      </c>
      <c r="BC48" s="4" t="s">
        <v>9</v>
      </c>
      <c r="BD48" s="10" t="s">
        <v>7</v>
      </c>
      <c r="BE48" s="10">
        <f ca="1">ROUND(RAND()*(16-(1))+(1),0)</f>
        <v>12</v>
      </c>
      <c r="BF48" s="10" t="s">
        <v>14</v>
      </c>
      <c r="BG48" s="10" t="s">
        <v>0</v>
      </c>
      <c r="BH48" s="4">
        <f>AZ48-BB48*(AZ49-BE48)</f>
        <v>61</v>
      </c>
      <c r="BJ48" s="29"/>
      <c r="BK48" s="29"/>
    </row>
    <row r="49" spans="2:63" ht="22.5" customHeight="1" thickBot="1" thickTop="1">
      <c r="B49" s="11"/>
      <c r="C49" s="12"/>
      <c r="D49" s="12"/>
      <c r="E49" s="12"/>
      <c r="F49" s="12"/>
      <c r="G49" s="12"/>
      <c r="H49" s="12"/>
      <c r="I49" s="12"/>
      <c r="J49" s="25" t="str">
        <f>"(d)      "&amp;AZ48&amp;"  "&amp;BA48&amp;"  "&amp;BB48&amp;""&amp;BC48&amp;"  "&amp;BD48&amp;"  "&amp;BE48&amp;" "&amp;BF48&amp;""&amp;BG48&amp;"  "&amp;BH48</f>
        <v>(d)      -2  -  9( x  -  12 )    =  61</v>
      </c>
      <c r="K49" s="12"/>
      <c r="L49" s="5"/>
      <c r="M49" s="15"/>
      <c r="N49" s="5"/>
      <c r="O49" s="12"/>
      <c r="P49" s="15"/>
      <c r="Q49" s="16"/>
      <c r="R49" s="15"/>
      <c r="S49" s="15"/>
      <c r="T49" s="12"/>
      <c r="U49" s="21"/>
      <c r="V49" s="21"/>
      <c r="W49" s="21"/>
      <c r="X49" s="21"/>
      <c r="Y49" s="21"/>
      <c r="Z49" s="12"/>
      <c r="AA49" s="12"/>
      <c r="AB49" s="12"/>
      <c r="AC49" s="25" t="s">
        <v>4</v>
      </c>
      <c r="AD49" s="12"/>
      <c r="AE49" s="12"/>
      <c r="AF49" s="30"/>
      <c r="AG49" s="31"/>
      <c r="AH49" s="12"/>
      <c r="AI49" s="12"/>
      <c r="AJ49" s="12"/>
      <c r="AK49" s="12"/>
      <c r="AL49" s="12"/>
      <c r="AM49" s="13"/>
      <c r="AN49" s="13"/>
      <c r="AO49" s="13"/>
      <c r="AP49" s="13"/>
      <c r="AQ49" s="14"/>
      <c r="AZ49" s="4">
        <f ca="1">ROUND(RAND()*(20-(1))+(1),0)</f>
        <v>5</v>
      </c>
      <c r="BJ49" s="29"/>
      <c r="BK49" s="29"/>
    </row>
    <row r="50" spans="2:63" ht="22.5" customHeight="1" thickBot="1" thickTop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6"/>
      <c r="AD50" s="18"/>
      <c r="AE50" s="18"/>
      <c r="AF50" s="18"/>
      <c r="AG50" s="18"/>
      <c r="AH50" s="18"/>
      <c r="AI50" s="18"/>
      <c r="AJ50" s="18"/>
      <c r="AK50" s="18"/>
      <c r="AL50" s="18"/>
      <c r="AM50" s="19"/>
      <c r="AN50" s="19"/>
      <c r="AO50" s="19"/>
      <c r="AP50" s="19"/>
      <c r="AQ50" s="20"/>
      <c r="BJ50" s="29"/>
      <c r="BK50" s="29"/>
    </row>
    <row r="51" spans="2:66" ht="22.5" customHeight="1" thickBot="1" thickTop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8"/>
      <c r="AP51" s="8"/>
      <c r="AQ51" s="9"/>
      <c r="AZ51" s="4">
        <f ca="1">ROUND(RAND()*(10-(5))+(5),0)</f>
        <v>7</v>
      </c>
      <c r="BA51" s="4" t="s">
        <v>9</v>
      </c>
      <c r="BB51" s="10" t="s">
        <v>3</v>
      </c>
      <c r="BC51" s="10">
        <f ca="1">ROUND(RAND()*(16-(5))+(5),0)</f>
        <v>7</v>
      </c>
      <c r="BD51" s="10" t="s">
        <v>22</v>
      </c>
      <c r="BE51" s="10" t="s">
        <v>3</v>
      </c>
      <c r="BF51" s="10">
        <f ca="1">ROUND(RAND()*(15-(3))+(3),0)</f>
        <v>10</v>
      </c>
      <c r="BG51" s="10" t="s">
        <v>0</v>
      </c>
      <c r="BH51" s="4">
        <f ca="1">ROUND(RAND()*(4-(2))+(2),0)</f>
        <v>3</v>
      </c>
      <c r="BI51" s="4" t="s">
        <v>9</v>
      </c>
      <c r="BJ51" s="29" t="s">
        <v>3</v>
      </c>
      <c r="BK51" s="29">
        <f ca="1">ROUND(RAND()*(15-(5))+(5),0)</f>
        <v>7</v>
      </c>
      <c r="BL51" s="29" t="s">
        <v>22</v>
      </c>
      <c r="BM51" s="10" t="s">
        <v>3</v>
      </c>
      <c r="BN51" s="10">
        <f>AZ51*(AZ52+BC51)+BF51-(BH51*(AZ52+BK51))</f>
        <v>46</v>
      </c>
    </row>
    <row r="52" spans="2:63" ht="22.5" customHeight="1" thickBot="1" thickTop="1">
      <c r="B52" s="11"/>
      <c r="C52" s="25" t="s">
        <v>17</v>
      </c>
      <c r="D52" s="12"/>
      <c r="E52" s="12"/>
      <c r="F52" s="12"/>
      <c r="G52" s="12"/>
      <c r="H52" s="12"/>
      <c r="I52" s="12"/>
      <c r="J52" s="25" t="str">
        <f>"(a)      "&amp;AZ51&amp;BA51&amp;"  "&amp;BB51&amp;"  "&amp;BC51&amp;" "&amp;BD51&amp;"  "&amp;BE51&amp;"  "&amp;BF51&amp;"  "&amp;BG51&amp;"  "&amp;BH51&amp;BI51&amp;"  "&amp;BJ51&amp;"  "&amp;BK51&amp;" "&amp;BL51&amp;"  "&amp;BM51&amp;"  "&amp;BN51</f>
        <v>(a)      7( x  +  7 )  +  10  =  3( x  +  7 )  +  46</v>
      </c>
      <c r="K52" s="12"/>
      <c r="L52" s="5"/>
      <c r="M52" s="12"/>
      <c r="N52" s="15"/>
      <c r="O52" s="16"/>
      <c r="P52" s="15"/>
      <c r="Q52" s="15"/>
      <c r="R52" s="16"/>
      <c r="S52" s="15"/>
      <c r="T52" s="5"/>
      <c r="U52" s="12"/>
      <c r="V52" s="15"/>
      <c r="W52" s="16"/>
      <c r="X52" s="15"/>
      <c r="Y52" s="15"/>
      <c r="Z52" s="16"/>
      <c r="AA52" s="12"/>
      <c r="AB52" s="12"/>
      <c r="AC52" s="25" t="s">
        <v>4</v>
      </c>
      <c r="AD52" s="12"/>
      <c r="AE52" s="12"/>
      <c r="AF52" s="30"/>
      <c r="AG52" s="31"/>
      <c r="AH52" s="12"/>
      <c r="AI52" s="12"/>
      <c r="AJ52" s="12"/>
      <c r="AK52" s="12"/>
      <c r="AL52" s="12"/>
      <c r="AM52" s="13"/>
      <c r="AN52" s="13"/>
      <c r="AO52" s="13"/>
      <c r="AP52" s="13"/>
      <c r="AQ52" s="14"/>
      <c r="AZ52" s="4">
        <f ca="1">ROUND(RAND()*(10-(1))+(1),0)</f>
        <v>2</v>
      </c>
      <c r="BI52" s="4" t="s">
        <v>21</v>
      </c>
      <c r="BJ52" s="29"/>
      <c r="BK52" s="29"/>
    </row>
    <row r="53" spans="2:66" ht="22.5" customHeight="1" thickBot="1" thickTop="1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1"/>
      <c r="V53" s="21"/>
      <c r="W53" s="21"/>
      <c r="X53" s="21"/>
      <c r="Y53" s="21"/>
      <c r="Z53" s="12"/>
      <c r="AA53" s="12"/>
      <c r="AB53" s="12"/>
      <c r="AC53" s="25"/>
      <c r="AD53" s="12"/>
      <c r="AE53" s="12"/>
      <c r="AF53" s="12"/>
      <c r="AG53" s="12"/>
      <c r="AH53" s="12"/>
      <c r="AI53" s="12"/>
      <c r="AJ53" s="12"/>
      <c r="AK53" s="12"/>
      <c r="AL53" s="12"/>
      <c r="AM53" s="13"/>
      <c r="AN53" s="13"/>
      <c r="AO53" s="13"/>
      <c r="AP53" s="13"/>
      <c r="AQ53" s="14"/>
      <c r="AZ53" s="4">
        <f ca="1">ROUND(RAND()*((-2)-(-10))+(-10),0)</f>
        <v>-8</v>
      </c>
      <c r="BA53" s="10" t="s">
        <v>3</v>
      </c>
      <c r="BB53" s="4">
        <f ca="1">ROUND(RAND()*((8)-(4))+(4),0)</f>
        <v>8</v>
      </c>
      <c r="BC53" s="4" t="s">
        <v>9</v>
      </c>
      <c r="BD53" s="10" t="s">
        <v>7</v>
      </c>
      <c r="BE53" s="10">
        <f ca="1">ROUND(RAND()*(10-(3))+(3),0)</f>
        <v>5</v>
      </c>
      <c r="BF53" s="10" t="s">
        <v>23</v>
      </c>
      <c r="BG53" s="10" t="s">
        <v>0</v>
      </c>
      <c r="BH53" s="4">
        <f ca="1">ROUND(RAND()*(3-(2))+(2),0)</f>
        <v>3</v>
      </c>
      <c r="BI53" s="4" t="s">
        <v>9</v>
      </c>
      <c r="BJ53" s="29" t="s">
        <v>3</v>
      </c>
      <c r="BK53" s="29">
        <f ca="1">ROUND(RAND()*(10-(1))+(1),0)</f>
        <v>9</v>
      </c>
      <c r="BL53" s="29" t="s">
        <v>22</v>
      </c>
      <c r="BM53" s="10" t="s">
        <v>7</v>
      </c>
      <c r="BN53" s="10">
        <f>-(AZ53+BB53*(CN53-BE53)-BH53*(CN53+BK53))</f>
        <v>72</v>
      </c>
    </row>
    <row r="54" spans="2:63" ht="22.5" customHeight="1" thickBot="1" thickTop="1">
      <c r="B54" s="11"/>
      <c r="C54" s="12"/>
      <c r="D54" s="12"/>
      <c r="E54" s="12"/>
      <c r="F54" s="12"/>
      <c r="G54" s="12"/>
      <c r="H54" s="12"/>
      <c r="I54" s="12"/>
      <c r="J54" s="25" t="str">
        <f>"(b)      "&amp;AZ53&amp;"  "&amp;BA53&amp;"  "&amp;BB53&amp;"  "&amp;BC53&amp;" "&amp;BD53&amp;"  "&amp;BE53&amp;"  "&amp;BF53&amp;"  "&amp;BG53&amp;"  "&amp;BH53&amp;BI53&amp;"  "&amp;BJ53&amp;"  "&amp;BK53&amp;"  "&amp;BL53&amp;"  "&amp;BM53&amp;"  "&amp;BN53</f>
        <v>(b)      -5  +  8  ( x -  5  )   =  3( x  +  9  )  -  72</v>
      </c>
      <c r="K54" s="12"/>
      <c r="L54" s="5"/>
      <c r="M54" s="15"/>
      <c r="N54" s="5"/>
      <c r="O54" s="12"/>
      <c r="P54" s="15"/>
      <c r="Q54" s="16"/>
      <c r="R54" s="15"/>
      <c r="S54" s="15"/>
      <c r="T54" s="5"/>
      <c r="U54" s="12"/>
      <c r="V54" s="15"/>
      <c r="W54" s="16"/>
      <c r="X54" s="15"/>
      <c r="Y54" s="15"/>
      <c r="Z54" s="16"/>
      <c r="AA54" s="12"/>
      <c r="AB54" s="12"/>
      <c r="AC54" s="25" t="s">
        <v>4</v>
      </c>
      <c r="AD54" s="12"/>
      <c r="AE54" s="12"/>
      <c r="AF54" s="30"/>
      <c r="AG54" s="31"/>
      <c r="AH54" s="12"/>
      <c r="AI54" s="12"/>
      <c r="AJ54" s="12"/>
      <c r="AK54" s="12"/>
      <c r="AL54" s="12"/>
      <c r="AM54" s="13"/>
      <c r="AN54" s="13"/>
      <c r="AO54" s="13"/>
      <c r="AP54" s="13"/>
      <c r="AQ54" s="14"/>
      <c r="AZ54" s="4">
        <f ca="1">ROUND(RAND()*((-1)-(-10))+(-10),0)</f>
        <v>-3</v>
      </c>
      <c r="BJ54" s="29"/>
      <c r="BK54" s="29"/>
    </row>
    <row r="55" spans="2:66" ht="22.5" customHeight="1" thickBot="1" thickTop="1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1"/>
      <c r="V55" s="21"/>
      <c r="W55" s="21"/>
      <c r="X55" s="21"/>
      <c r="Y55" s="21"/>
      <c r="Z55" s="12"/>
      <c r="AA55" s="12"/>
      <c r="AB55" s="12"/>
      <c r="AC55" s="25"/>
      <c r="AD55" s="12"/>
      <c r="AE55" s="12"/>
      <c r="AF55" s="12"/>
      <c r="AG55" s="12"/>
      <c r="AH55" s="12"/>
      <c r="AI55" s="12"/>
      <c r="AJ55" s="12"/>
      <c r="AK55" s="12"/>
      <c r="AL55" s="12"/>
      <c r="AM55" s="13"/>
      <c r="AN55" s="13"/>
      <c r="AO55" s="13"/>
      <c r="AP55" s="13"/>
      <c r="AQ55" s="14"/>
      <c r="AZ55" s="4">
        <f ca="1">ROUND(RAND()*(((-2))-(-7))+(-7),0)</f>
        <v>-4</v>
      </c>
      <c r="BA55" s="4" t="s">
        <v>9</v>
      </c>
      <c r="BB55" s="10" t="s">
        <v>3</v>
      </c>
      <c r="BC55" s="10">
        <f ca="1">ROUND(RAND()*(7-(1))+(1),0)</f>
        <v>1</v>
      </c>
      <c r="BD55" s="10" t="s">
        <v>22</v>
      </c>
      <c r="BE55" s="10" t="s">
        <v>7</v>
      </c>
      <c r="BF55" s="10">
        <f ca="1">ROUND(RAND()*(20-(1))+(1),0)</f>
        <v>11</v>
      </c>
      <c r="BG55" s="10" t="s">
        <v>0</v>
      </c>
      <c r="BH55" s="4">
        <f ca="1">ROUND(RAND()*(6-(2))+(2),0)</f>
        <v>4</v>
      </c>
      <c r="BI55" s="4" t="s">
        <v>9</v>
      </c>
      <c r="BJ55" s="29" t="s">
        <v>3</v>
      </c>
      <c r="BK55" s="29">
        <f ca="1">ROUND(RAND()*(15-(5))+(5),0)</f>
        <v>7</v>
      </c>
      <c r="BL55" s="29" t="s">
        <v>22</v>
      </c>
      <c r="BM55" s="10" t="s">
        <v>3</v>
      </c>
      <c r="BN55" s="10">
        <f>AZ55*(AZ56+BC55)-BF55-(BH55*(AZ56+BK55))</f>
        <v>-59</v>
      </c>
    </row>
    <row r="56" spans="2:63" ht="22.5" customHeight="1" thickBot="1" thickTop="1">
      <c r="B56" s="11"/>
      <c r="C56" s="12"/>
      <c r="D56" s="12"/>
      <c r="E56" s="12"/>
      <c r="F56" s="12"/>
      <c r="G56" s="12"/>
      <c r="H56" s="12"/>
      <c r="I56" s="12"/>
      <c r="J56" s="25" t="str">
        <f>"(c)      "&amp;AZ55&amp;BA55&amp;"  "&amp;BB55&amp;"  "&amp;BC55&amp;" "&amp;BD55&amp;"  "&amp;BE55&amp;"  "&amp;BF55&amp;"  "&amp;BG55&amp;"  "&amp;BH55&amp;BI55&amp;"  "&amp;BJ55&amp;"  "&amp;BK55&amp;"  "&amp;BL55&amp;"  "&amp;BM55&amp;"  "&amp;BN55</f>
        <v>(c)      -4( x  +  1 )  -  11  =  4( x  +  7  )  +  -59</v>
      </c>
      <c r="K56" s="12"/>
      <c r="L56" s="5"/>
      <c r="M56" s="12"/>
      <c r="N56" s="15"/>
      <c r="O56" s="16"/>
      <c r="P56" s="15"/>
      <c r="Q56" s="15"/>
      <c r="R56" s="16"/>
      <c r="S56" s="15"/>
      <c r="T56" s="5"/>
      <c r="U56" s="12"/>
      <c r="V56" s="15"/>
      <c r="W56" s="16"/>
      <c r="X56" s="15"/>
      <c r="Y56" s="15"/>
      <c r="Z56" s="16"/>
      <c r="AA56" s="12"/>
      <c r="AB56" s="12"/>
      <c r="AC56" s="25" t="s">
        <v>4</v>
      </c>
      <c r="AD56" s="12"/>
      <c r="AE56" s="12"/>
      <c r="AF56" s="30"/>
      <c r="AG56" s="31"/>
      <c r="AH56" s="12"/>
      <c r="AI56" s="12"/>
      <c r="AJ56" s="12"/>
      <c r="AK56" s="12"/>
      <c r="AL56" s="12"/>
      <c r="AM56" s="13"/>
      <c r="AN56" s="13"/>
      <c r="AO56" s="13"/>
      <c r="AP56" s="13"/>
      <c r="AQ56" s="14"/>
      <c r="AZ56" s="4">
        <f ca="1">ROUND(RAND()*(10-(1))+(1),0)</f>
        <v>2</v>
      </c>
      <c r="BJ56" s="29"/>
      <c r="BK56" s="29"/>
    </row>
    <row r="57" spans="2:66" ht="22.5" customHeight="1" thickBot="1" thickTop="1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1"/>
      <c r="V57" s="21"/>
      <c r="W57" s="21"/>
      <c r="X57" s="21"/>
      <c r="Y57" s="21"/>
      <c r="Z57" s="12"/>
      <c r="AA57" s="12"/>
      <c r="AB57" s="12"/>
      <c r="AC57" s="25"/>
      <c r="AD57" s="12"/>
      <c r="AE57" s="12"/>
      <c r="AF57" s="12"/>
      <c r="AG57" s="12"/>
      <c r="AH57" s="12"/>
      <c r="AI57" s="12"/>
      <c r="AJ57" s="12"/>
      <c r="AK57" s="12"/>
      <c r="AL57" s="12"/>
      <c r="AM57" s="13"/>
      <c r="AN57" s="13"/>
      <c r="AO57" s="13"/>
      <c r="AP57" s="13"/>
      <c r="AQ57" s="14"/>
      <c r="AZ57" s="4">
        <f ca="1">ROUND(RAND()*((-2)-(-10))+(-10),0)</f>
        <v>-9</v>
      </c>
      <c r="BA57" s="10" t="s">
        <v>7</v>
      </c>
      <c r="BB57" s="4">
        <f ca="1">ROUND(RAND()*((3)-(2))+(2),0)</f>
        <v>3</v>
      </c>
      <c r="BC57" s="4" t="s">
        <v>9</v>
      </c>
      <c r="BD57" s="10" t="s">
        <v>7</v>
      </c>
      <c r="BE57" s="10">
        <f ca="1">ROUND(RAND()*(14-(1))+(1),0)</f>
        <v>13</v>
      </c>
      <c r="BF57" s="10" t="s">
        <v>14</v>
      </c>
      <c r="BG57" s="10" t="s">
        <v>0</v>
      </c>
      <c r="BH57" s="4">
        <f ca="1">ROUND(RAND()*(7-(4))+(4),0)</f>
        <v>5</v>
      </c>
      <c r="BI57" s="4" t="s">
        <v>9</v>
      </c>
      <c r="BJ57" s="29" t="s">
        <v>3</v>
      </c>
      <c r="BK57" s="29">
        <f ca="1">ROUND(RAND()*(15-(1))+(1),0)</f>
        <v>1</v>
      </c>
      <c r="BL57" s="29" t="s">
        <v>23</v>
      </c>
      <c r="BM57" s="10" t="s">
        <v>7</v>
      </c>
      <c r="BN57" s="10">
        <f>-(AZ57-BB57*(AZ58-BE57)-BH57*(AZ58+BK57))</f>
        <v>-70</v>
      </c>
    </row>
    <row r="58" spans="2:63" ht="22.5" customHeight="1" thickBot="1" thickTop="1">
      <c r="B58" s="11"/>
      <c r="C58" s="12"/>
      <c r="D58" s="12"/>
      <c r="E58" s="12"/>
      <c r="F58" s="12"/>
      <c r="G58" s="12"/>
      <c r="H58" s="12"/>
      <c r="I58" s="12"/>
      <c r="J58" s="25" t="str">
        <f>"(d)      "&amp;AZ57&amp;"  "&amp;BA57&amp;"  "&amp;BB57&amp;"  "&amp;BC57&amp;" "&amp;BD57&amp;"  "&amp;BE57&amp;"  "&amp;BF57&amp;"  "&amp;BG57&amp;"  "&amp;BH57&amp;BI57&amp;"  "&amp;BJ57&amp;"  "&amp;BK57&amp;"  "&amp;BL57&amp;"  "&amp;BM57&amp;"  "&amp;BN57</f>
        <v>(d)      -4  -  3  ( x -  13  )      =  5( x  +  1  )   -  -70</v>
      </c>
      <c r="K58" s="12"/>
      <c r="L58" s="5"/>
      <c r="M58" s="15"/>
      <c r="N58" s="5"/>
      <c r="O58" s="12"/>
      <c r="P58" s="15"/>
      <c r="Q58" s="16"/>
      <c r="R58" s="15"/>
      <c r="S58" s="15"/>
      <c r="T58" s="5"/>
      <c r="U58" s="12"/>
      <c r="V58" s="15"/>
      <c r="W58" s="16"/>
      <c r="X58" s="15"/>
      <c r="Y58" s="15"/>
      <c r="Z58" s="16"/>
      <c r="AA58" s="12"/>
      <c r="AB58" s="12"/>
      <c r="AC58" s="25" t="s">
        <v>4</v>
      </c>
      <c r="AD58" s="12"/>
      <c r="AE58" s="12"/>
      <c r="AF58" s="30"/>
      <c r="AG58" s="31"/>
      <c r="AH58" s="12"/>
      <c r="AI58" s="12"/>
      <c r="AJ58" s="12"/>
      <c r="AK58" s="12"/>
      <c r="AL58" s="12"/>
      <c r="AM58" s="13"/>
      <c r="AN58" s="13"/>
      <c r="AO58" s="13"/>
      <c r="AP58" s="13"/>
      <c r="AQ58" s="14"/>
      <c r="AZ58" s="4">
        <f ca="1">ROUND(RAND()*((-1)-(-10))+(-10),0)</f>
        <v>-5</v>
      </c>
      <c r="BJ58" s="29"/>
      <c r="BK58" s="29"/>
    </row>
    <row r="59" spans="2:63" ht="22.5" customHeight="1" thickBot="1" thickTop="1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9"/>
      <c r="AN59" s="19"/>
      <c r="AO59" s="19"/>
      <c r="AP59" s="19"/>
      <c r="AQ59" s="20"/>
      <c r="BJ59" s="29"/>
      <c r="BK59" s="29"/>
    </row>
    <row r="60" spans="2:63" ht="22.5" customHeight="1" thickTop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"/>
      <c r="AN60" s="13"/>
      <c r="AO60" s="13"/>
      <c r="AP60" s="13"/>
      <c r="AQ60" s="13"/>
      <c r="BJ60" s="29"/>
      <c r="BK60" s="29"/>
    </row>
  </sheetData>
  <sheetProtection password="DD01" sheet="1" selectLockedCells="1"/>
  <mergeCells count="21">
    <mergeCell ref="B2:AQ6"/>
    <mergeCell ref="X16:Y16"/>
    <mergeCell ref="X18:Y18"/>
    <mergeCell ref="X20:Y20"/>
    <mergeCell ref="X22:Y22"/>
    <mergeCell ref="X34:Y34"/>
    <mergeCell ref="X36:Y36"/>
    <mergeCell ref="X38:Y38"/>
    <mergeCell ref="X40:Y40"/>
    <mergeCell ref="AF56:AG56"/>
    <mergeCell ref="AA25:AB25"/>
    <mergeCell ref="AA27:AB27"/>
    <mergeCell ref="AA29:AB29"/>
    <mergeCell ref="AA31:AB31"/>
    <mergeCell ref="AF58:AG58"/>
    <mergeCell ref="AF43:AG43"/>
    <mergeCell ref="AF45:AG45"/>
    <mergeCell ref="AF47:AG47"/>
    <mergeCell ref="AF49:AG49"/>
    <mergeCell ref="AF52:AG52"/>
    <mergeCell ref="AF54:AG54"/>
  </mergeCells>
  <conditionalFormatting sqref="X16:Y16">
    <cfRule type="cellIs" priority="55" dxfId="1" operator="notEqual" stopIfTrue="1">
      <formula>$AZ$16</formula>
    </cfRule>
    <cfRule type="cellIs" priority="56" dxfId="0" operator="equal" stopIfTrue="1">
      <formula>$AZ$16</formula>
    </cfRule>
  </conditionalFormatting>
  <conditionalFormatting sqref="X18:Y18">
    <cfRule type="cellIs" priority="53" dxfId="1" operator="notEqual" stopIfTrue="1">
      <formula>$AZ$18</formula>
    </cfRule>
    <cfRule type="cellIs" priority="54" dxfId="0" operator="equal" stopIfTrue="1">
      <formula>$AZ$18</formula>
    </cfRule>
  </conditionalFormatting>
  <conditionalFormatting sqref="X20:Y20">
    <cfRule type="cellIs" priority="51" dxfId="1" operator="notEqual" stopIfTrue="1">
      <formula>$AZ$20</formula>
    </cfRule>
    <cfRule type="cellIs" priority="52" dxfId="0" operator="equal" stopIfTrue="1">
      <formula>$AZ$20</formula>
    </cfRule>
  </conditionalFormatting>
  <conditionalFormatting sqref="X22:Y22">
    <cfRule type="cellIs" priority="49" dxfId="1" operator="notEqual" stopIfTrue="1">
      <formula>$AZ$22</formula>
    </cfRule>
    <cfRule type="cellIs" priority="50" dxfId="0" operator="equal" stopIfTrue="1">
      <formula>$AZ$22</formula>
    </cfRule>
  </conditionalFormatting>
  <conditionalFormatting sqref="AA25:AB25">
    <cfRule type="cellIs" priority="39" dxfId="1" operator="notEqual" stopIfTrue="1">
      <formula>$AZ$25</formula>
    </cfRule>
    <cfRule type="cellIs" priority="40" dxfId="0" operator="equal" stopIfTrue="1">
      <formula>$AZ$25</formula>
    </cfRule>
  </conditionalFormatting>
  <conditionalFormatting sqref="AA27:AB27">
    <cfRule type="cellIs" priority="37" dxfId="1" operator="notEqual" stopIfTrue="1">
      <formula>$AZ$27</formula>
    </cfRule>
    <cfRule type="cellIs" priority="38" dxfId="0" operator="equal" stopIfTrue="1">
      <formula>$AZ$27</formula>
    </cfRule>
  </conditionalFormatting>
  <conditionalFormatting sqref="AA29:AB29">
    <cfRule type="cellIs" priority="35" dxfId="1" operator="notEqual" stopIfTrue="1">
      <formula>$AZ$29</formula>
    </cfRule>
    <cfRule type="cellIs" priority="36" dxfId="0" operator="equal" stopIfTrue="1">
      <formula>$AZ$29</formula>
    </cfRule>
  </conditionalFormatting>
  <conditionalFormatting sqref="AA31:AB31">
    <cfRule type="cellIs" priority="33" dxfId="1" operator="notEqual" stopIfTrue="1">
      <formula>$AZ$31</formula>
    </cfRule>
    <cfRule type="cellIs" priority="34" dxfId="0" operator="equal" stopIfTrue="1">
      <formula>$AZ$31</formula>
    </cfRule>
  </conditionalFormatting>
  <conditionalFormatting sqref="X34:Y34">
    <cfRule type="cellIs" priority="31" dxfId="1" operator="notEqual" stopIfTrue="1">
      <formula>$AZ$34</formula>
    </cfRule>
    <cfRule type="cellIs" priority="32" dxfId="0" operator="equal" stopIfTrue="1">
      <formula>$AZ$34</formula>
    </cfRule>
  </conditionalFormatting>
  <conditionalFormatting sqref="X36:Y36">
    <cfRule type="cellIs" priority="29" dxfId="1" operator="notEqual" stopIfTrue="1">
      <formula>$AZ$36</formula>
    </cfRule>
    <cfRule type="cellIs" priority="30" dxfId="0" operator="equal" stopIfTrue="1">
      <formula>$AZ$36</formula>
    </cfRule>
  </conditionalFormatting>
  <conditionalFormatting sqref="X38:Y38">
    <cfRule type="cellIs" priority="27" dxfId="1" operator="notEqual" stopIfTrue="1">
      <formula>$AZ$38</formula>
    </cfRule>
    <cfRule type="cellIs" priority="28" dxfId="0" operator="equal" stopIfTrue="1">
      <formula>$AZ$38</formula>
    </cfRule>
  </conditionalFormatting>
  <conditionalFormatting sqref="X40:Y40">
    <cfRule type="cellIs" priority="25" dxfId="1" operator="notEqual" stopIfTrue="1">
      <formula>$AZ$40</formula>
    </cfRule>
    <cfRule type="cellIs" priority="26" dxfId="0" operator="equal" stopIfTrue="1">
      <formula>$AZ$40</formula>
    </cfRule>
  </conditionalFormatting>
  <conditionalFormatting sqref="AF43:AG43">
    <cfRule type="cellIs" priority="15" dxfId="1" operator="notEqual" stopIfTrue="1">
      <formula>$AZ$43</formula>
    </cfRule>
    <cfRule type="cellIs" priority="16" dxfId="0" operator="equal" stopIfTrue="1">
      <formula>$AZ$43</formula>
    </cfRule>
  </conditionalFormatting>
  <conditionalFormatting sqref="AF45:AG45">
    <cfRule type="cellIs" priority="13" dxfId="1" operator="notEqual" stopIfTrue="1">
      <formula>$AZ$45</formula>
    </cfRule>
    <cfRule type="cellIs" priority="14" dxfId="0" operator="equal" stopIfTrue="1">
      <formula>$AZ$45</formula>
    </cfRule>
  </conditionalFormatting>
  <conditionalFormatting sqref="AF47:AG47">
    <cfRule type="cellIs" priority="11" dxfId="1" operator="notEqual" stopIfTrue="1">
      <formula>$AZ$47</formula>
    </cfRule>
    <cfRule type="cellIs" priority="12" dxfId="0" operator="equal" stopIfTrue="1">
      <formula>$AZ$47</formula>
    </cfRule>
  </conditionalFormatting>
  <conditionalFormatting sqref="AF49:AG49">
    <cfRule type="cellIs" priority="9" dxfId="1" operator="notEqual" stopIfTrue="1">
      <formula>$AZ$49</formula>
    </cfRule>
    <cfRule type="cellIs" priority="10" dxfId="0" operator="equal" stopIfTrue="1">
      <formula>$AZ$49</formula>
    </cfRule>
  </conditionalFormatting>
  <conditionalFormatting sqref="AF52:AG52">
    <cfRule type="cellIs" priority="7" dxfId="1" operator="notEqual" stopIfTrue="1">
      <formula>$AZ$52</formula>
    </cfRule>
    <cfRule type="cellIs" priority="8" dxfId="0" operator="equal" stopIfTrue="1">
      <formula>$AZ$52</formula>
    </cfRule>
  </conditionalFormatting>
  <conditionalFormatting sqref="AF54:AG54">
    <cfRule type="cellIs" priority="5" dxfId="1" operator="notEqual" stopIfTrue="1">
      <formula>$AZ$54</formula>
    </cfRule>
    <cfRule type="cellIs" priority="6" dxfId="0" operator="equal" stopIfTrue="1">
      <formula>$AZ$54</formula>
    </cfRule>
  </conditionalFormatting>
  <conditionalFormatting sqref="AF56:AG56">
    <cfRule type="cellIs" priority="3" dxfId="1" operator="notEqual" stopIfTrue="1">
      <formula>$AZ$56</formula>
    </cfRule>
    <cfRule type="cellIs" priority="4" dxfId="0" operator="equal" stopIfTrue="1">
      <formula>$AZ$56</formula>
    </cfRule>
  </conditionalFormatting>
  <conditionalFormatting sqref="AF58:AG58">
    <cfRule type="cellIs" priority="1" dxfId="1" operator="notEqual" stopIfTrue="1">
      <formula>$AZ$58</formula>
    </cfRule>
    <cfRule type="cellIs" priority="2" dxfId="0" operator="equal" stopIfTrue="1">
      <formula>$AZ$58</formula>
    </cfRule>
  </conditionalFormatting>
  <printOptions horizontalCentered="1"/>
  <pageMargins left="0.4330708661417323" right="0.35433070866141736" top="0.5118110236220472" bottom="0.7086614173228347" header="0.5118110236220472" footer="0.4724409448818898"/>
  <pageSetup fitToHeight="1" fitToWidth="1" horizontalDpi="300" verticalDpi="300" orientation="portrait" paperSize="9" scale="54" r:id="rId2"/>
  <headerFooter alignWithMargins="0">
    <oddFooter>&amp;CCreated by Mr.Lafferty@mathsrevision.com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CN49"/>
  <sheetViews>
    <sheetView showGridLines="0" showRowColHeaders="0" zoomScalePageLayoutView="0" workbookViewId="0" topLeftCell="A1">
      <selection activeCell="X16" sqref="X16:Y16"/>
    </sheetView>
  </sheetViews>
  <sheetFormatPr defaultColWidth="2.57421875" defaultRowHeight="12.75"/>
  <cols>
    <col min="1" max="1" width="2.7109375" style="1" customWidth="1"/>
    <col min="2" max="3" width="2.57421875" style="1" customWidth="1"/>
    <col min="4" max="4" width="3.00390625" style="1" customWidth="1"/>
    <col min="5" max="5" width="3.28125" style="1" customWidth="1"/>
    <col min="6" max="8" width="2.57421875" style="1" customWidth="1"/>
    <col min="9" max="9" width="2.421875" style="1" bestFit="1" customWidth="1"/>
    <col min="10" max="11" width="3.28125" style="1" bestFit="1" customWidth="1"/>
    <col min="12" max="12" width="3.421875" style="1" bestFit="1" customWidth="1"/>
    <col min="13" max="13" width="3.28125" style="1" bestFit="1" customWidth="1"/>
    <col min="14" max="14" width="4.00390625" style="1" bestFit="1" customWidth="1"/>
    <col min="15" max="15" width="4.421875" style="1" bestFit="1" customWidth="1"/>
    <col min="16" max="16" width="3.28125" style="1" bestFit="1" customWidth="1"/>
    <col min="17" max="17" width="9.00390625" style="1" bestFit="1" customWidth="1"/>
    <col min="18" max="19" width="3.28125" style="1" bestFit="1" customWidth="1"/>
    <col min="20" max="20" width="6.421875" style="1" bestFit="1" customWidth="1"/>
    <col min="21" max="21" width="3.140625" style="1" customWidth="1"/>
    <col min="22" max="22" width="2.57421875" style="1" customWidth="1"/>
    <col min="23" max="23" width="3.00390625" style="1" customWidth="1"/>
    <col min="24" max="24" width="2.57421875" style="1" customWidth="1"/>
    <col min="25" max="25" width="2.8515625" style="1" customWidth="1"/>
    <col min="26" max="26" width="5.140625" style="1" bestFit="1" customWidth="1"/>
    <col min="27" max="27" width="2.8515625" style="1" customWidth="1"/>
    <col min="28" max="28" width="3.00390625" style="1" customWidth="1"/>
    <col min="29" max="29" width="2.7109375" style="1" customWidth="1"/>
    <col min="30" max="30" width="2.8515625" style="1" customWidth="1"/>
    <col min="31" max="31" width="2.57421875" style="1" customWidth="1"/>
    <col min="32" max="32" width="2.8515625" style="1" customWidth="1"/>
    <col min="33" max="33" width="2.57421875" style="1" customWidth="1"/>
    <col min="34" max="34" width="3.57421875" style="1" bestFit="1" customWidth="1"/>
    <col min="35" max="38" width="2.57421875" style="1" customWidth="1"/>
    <col min="39" max="43" width="2.57421875" style="2" customWidth="1"/>
    <col min="44" max="44" width="2.57421875" style="3" customWidth="1"/>
    <col min="45" max="46" width="2.57421875" style="4" customWidth="1"/>
    <col min="47" max="47" width="3.00390625" style="4" customWidth="1"/>
    <col min="48" max="48" width="3.28125" style="4" customWidth="1"/>
    <col min="49" max="51" width="2.57421875" style="4" customWidth="1"/>
    <col min="52" max="52" width="12.00390625" style="4" bestFit="1" customWidth="1"/>
    <col min="53" max="53" width="3.28125" style="4" customWidth="1"/>
    <col min="54" max="54" width="3.28125" style="4" bestFit="1" customWidth="1"/>
    <col min="55" max="55" width="2.8515625" style="4" customWidth="1"/>
    <col min="56" max="63" width="3.28125" style="4" bestFit="1" customWidth="1"/>
    <col min="64" max="66" width="2.57421875" style="4" customWidth="1"/>
    <col min="67" max="67" width="3.00390625" style="4" bestFit="1" customWidth="1"/>
    <col min="68" max="69" width="2.57421875" style="4" customWidth="1"/>
    <col min="70" max="92" width="2.57421875" style="2" customWidth="1"/>
    <col min="93" max="16384" width="2.57421875" style="1" customWidth="1"/>
  </cols>
  <sheetData>
    <row r="1" ht="15.75" thickBot="1"/>
    <row r="2" spans="2:43" ht="27" customHeight="1" thickTop="1">
      <c r="B2" s="32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4"/>
    </row>
    <row r="3" spans="2:43" ht="12.7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2:43" ht="12.7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7"/>
    </row>
    <row r="5" spans="2:43" ht="12.75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7"/>
    </row>
    <row r="6" spans="2:43" ht="13.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2:63" ht="15.75" thickTop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8"/>
      <c r="AO7" s="8"/>
      <c r="AP7" s="8"/>
      <c r="AQ7" s="9"/>
      <c r="BJ7" s="10"/>
      <c r="BK7" s="10"/>
    </row>
    <row r="8" spans="2:63" ht="1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3"/>
      <c r="AO8" s="13"/>
      <c r="AP8" s="13"/>
      <c r="AQ8" s="14"/>
      <c r="BJ8" s="10"/>
      <c r="BK8" s="10"/>
    </row>
    <row r="9" spans="2:63" ht="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3"/>
      <c r="AO9" s="13"/>
      <c r="AP9" s="13"/>
      <c r="AQ9" s="14"/>
      <c r="BJ9" s="10"/>
      <c r="BK9" s="10"/>
    </row>
    <row r="10" spans="2:63" ht="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  <c r="AN10" s="13"/>
      <c r="AO10" s="13"/>
      <c r="AP10" s="13"/>
      <c r="AQ10" s="14"/>
      <c r="BJ10" s="10"/>
      <c r="BK10" s="10"/>
    </row>
    <row r="11" spans="2:63" ht="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3"/>
      <c r="AO11" s="13"/>
      <c r="AP11" s="13"/>
      <c r="AQ11" s="14"/>
      <c r="BJ11" s="10"/>
      <c r="BK11" s="10"/>
    </row>
    <row r="12" spans="2:63" ht="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13"/>
      <c r="AO12" s="13"/>
      <c r="AP12" s="13"/>
      <c r="AQ12" s="14"/>
      <c r="BJ12" s="10"/>
      <c r="BK12" s="10"/>
    </row>
    <row r="13" spans="2:63" ht="1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13"/>
      <c r="AO13" s="13"/>
      <c r="AP13" s="13"/>
      <c r="AQ13" s="14"/>
      <c r="BJ13" s="10"/>
      <c r="BK13" s="10"/>
    </row>
    <row r="14" spans="2:63" ht="15.75" thickBo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4"/>
      <c r="BJ14" s="10"/>
      <c r="BK14" s="10"/>
    </row>
    <row r="15" spans="2:63" ht="16.5" thickBot="1" thickTop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9"/>
      <c r="BJ15" s="10"/>
      <c r="BK15" s="10"/>
    </row>
    <row r="16" spans="2:63" ht="16.5" thickBot="1" thickTop="1">
      <c r="B16" s="11"/>
      <c r="C16" s="12" t="s">
        <v>11</v>
      </c>
      <c r="D16" s="12"/>
      <c r="E16" s="12"/>
      <c r="F16" s="12"/>
      <c r="G16" s="12"/>
      <c r="H16" s="12"/>
      <c r="I16" s="12"/>
      <c r="J16" s="12" t="s">
        <v>1</v>
      </c>
      <c r="K16" s="12"/>
      <c r="L16" s="5">
        <f ca="1">ROUND(RAND()*(10-(5))+(5),0)</f>
        <v>8</v>
      </c>
      <c r="M16" s="12" t="s">
        <v>2</v>
      </c>
      <c r="N16" s="15" t="s">
        <v>0</v>
      </c>
      <c r="O16" s="12">
        <f>AZ16*L16</f>
        <v>16</v>
      </c>
      <c r="P16" s="15"/>
      <c r="Q16" s="12"/>
      <c r="R16" s="12"/>
      <c r="S16" s="12"/>
      <c r="T16" s="12"/>
      <c r="U16" s="12" t="s">
        <v>4</v>
      </c>
      <c r="V16" s="12"/>
      <c r="W16" s="12"/>
      <c r="X16" s="30"/>
      <c r="Y16" s="3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3"/>
      <c r="AO16" s="13"/>
      <c r="AP16" s="13"/>
      <c r="AQ16" s="14"/>
      <c r="AZ16" s="4">
        <f ca="1">ROUND(RAND()*(10-(1))+(1),0)</f>
        <v>2</v>
      </c>
      <c r="BJ16" s="10"/>
      <c r="BK16" s="10"/>
    </row>
    <row r="17" spans="2:63" ht="16.5" thickBot="1" thickTop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3"/>
      <c r="AN17" s="13"/>
      <c r="AO17" s="13"/>
      <c r="AP17" s="13"/>
      <c r="AQ17" s="14"/>
      <c r="BJ17" s="10"/>
      <c r="BK17" s="10"/>
    </row>
    <row r="18" spans="2:63" ht="16.5" thickBot="1" thickTop="1">
      <c r="B18" s="11"/>
      <c r="C18" s="12"/>
      <c r="D18" s="12"/>
      <c r="E18" s="12"/>
      <c r="F18" s="12"/>
      <c r="G18" s="12"/>
      <c r="H18" s="12"/>
      <c r="I18" s="12"/>
      <c r="J18" s="12" t="s">
        <v>5</v>
      </c>
      <c r="K18" s="12"/>
      <c r="L18" s="5">
        <f ca="1">ROUND(RAND()*((-1)-(-10))+(-10),0)</f>
        <v>-5</v>
      </c>
      <c r="M18" s="12" t="s">
        <v>2</v>
      </c>
      <c r="N18" s="15" t="s">
        <v>0</v>
      </c>
      <c r="O18" s="12">
        <f>AZ18*L18</f>
        <v>-20</v>
      </c>
      <c r="P18" s="15"/>
      <c r="Q18" s="12"/>
      <c r="R18" s="12"/>
      <c r="S18" s="12"/>
      <c r="T18" s="12"/>
      <c r="U18" s="12" t="s">
        <v>4</v>
      </c>
      <c r="V18" s="12"/>
      <c r="W18" s="12"/>
      <c r="X18" s="30"/>
      <c r="Y18" s="3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"/>
      <c r="AN18" s="13"/>
      <c r="AO18" s="13"/>
      <c r="AP18" s="13"/>
      <c r="AQ18" s="14"/>
      <c r="AZ18" s="4">
        <f ca="1">ROUND(RAND()*(10-(1))+(1),0)</f>
        <v>4</v>
      </c>
      <c r="BJ18" s="10"/>
      <c r="BK18" s="10"/>
    </row>
    <row r="19" spans="2:63" ht="16.5" thickBot="1" thickTop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4"/>
      <c r="BJ19" s="10"/>
      <c r="BK19" s="10"/>
    </row>
    <row r="20" spans="2:92" s="4" customFormat="1" ht="16.5" thickBot="1" thickTop="1">
      <c r="B20" s="11"/>
      <c r="C20" s="12"/>
      <c r="D20" s="12"/>
      <c r="E20" s="12"/>
      <c r="F20" s="12"/>
      <c r="G20" s="12"/>
      <c r="H20" s="12"/>
      <c r="I20" s="12"/>
      <c r="J20" s="12" t="s">
        <v>6</v>
      </c>
      <c r="K20" s="12"/>
      <c r="L20" s="16">
        <f ca="1">ROUND(RAND()*((9)-(1))+(1),0)</f>
        <v>3</v>
      </c>
      <c r="M20" s="12" t="s">
        <v>2</v>
      </c>
      <c r="N20" s="15" t="s">
        <v>3</v>
      </c>
      <c r="O20" s="16">
        <f ca="1">ROUND(RAND()*(10-(1))+(1),0)</f>
        <v>10</v>
      </c>
      <c r="P20" s="15" t="s">
        <v>0</v>
      </c>
      <c r="Q20" s="24">
        <f>(AZ20*L20/L21+O20)</f>
        <v>-5</v>
      </c>
      <c r="R20" s="12"/>
      <c r="S20" s="12"/>
      <c r="T20" s="12"/>
      <c r="U20" s="12" t="s">
        <v>4</v>
      </c>
      <c r="V20" s="12"/>
      <c r="W20" s="12"/>
      <c r="X20" s="30"/>
      <c r="Y20" s="3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4"/>
      <c r="AR20" s="3"/>
      <c r="AZ20" s="4">
        <f ca="1">L21*ROUND(RAND()*((-1)-(-5))+(-5),0)</f>
        <v>-20</v>
      </c>
      <c r="BJ20" s="10"/>
      <c r="BK20" s="10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2:92" s="4" customFormat="1" ht="15.75" thickTop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22">
        <f>L20+1</f>
        <v>4</v>
      </c>
      <c r="M21" s="12"/>
      <c r="N21" s="12"/>
      <c r="O21" s="12"/>
      <c r="P21" s="12"/>
      <c r="Q21" s="2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4"/>
      <c r="AR21" s="3"/>
      <c r="BJ21" s="10"/>
      <c r="BK21" s="10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2:92" s="4" customFormat="1" ht="15.75" thickBo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5"/>
      <c r="M22" s="12"/>
      <c r="N22" s="12"/>
      <c r="O22" s="12"/>
      <c r="P22" s="12"/>
      <c r="Q22" s="2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  <c r="AN22" s="13"/>
      <c r="AO22" s="13"/>
      <c r="AP22" s="13"/>
      <c r="AQ22" s="14"/>
      <c r="AR22" s="3"/>
      <c r="BJ22" s="10"/>
      <c r="BK22" s="10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2:92" s="4" customFormat="1" ht="16.5" thickBot="1" thickTop="1">
      <c r="B23" s="11"/>
      <c r="C23" s="12"/>
      <c r="D23" s="12"/>
      <c r="E23" s="12"/>
      <c r="F23" s="12"/>
      <c r="G23" s="12"/>
      <c r="H23" s="12"/>
      <c r="I23" s="12"/>
      <c r="J23" s="12" t="s">
        <v>16</v>
      </c>
      <c r="K23" s="12"/>
      <c r="L23" s="16">
        <f ca="1">ROUND(RAND()*((9)-(1))+(1),0)</f>
        <v>8</v>
      </c>
      <c r="M23" s="12" t="s">
        <v>2</v>
      </c>
      <c r="N23" s="15" t="s">
        <v>7</v>
      </c>
      <c r="O23" s="16">
        <f ca="1">ROUND(RAND()*(10-(1))+(1),0)</f>
        <v>4</v>
      </c>
      <c r="P23" s="15" t="s">
        <v>0</v>
      </c>
      <c r="Q23" s="24">
        <f>(AZ23*L23/L24-O23)</f>
        <v>-44</v>
      </c>
      <c r="R23" s="12"/>
      <c r="S23" s="12"/>
      <c r="T23" s="12"/>
      <c r="U23" s="12" t="s">
        <v>4</v>
      </c>
      <c r="V23" s="12"/>
      <c r="W23" s="12"/>
      <c r="X23" s="30"/>
      <c r="Y23" s="3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  <c r="AN23" s="13"/>
      <c r="AO23" s="13"/>
      <c r="AP23" s="13"/>
      <c r="AQ23" s="14"/>
      <c r="AR23" s="3"/>
      <c r="AZ23" s="4">
        <f ca="1">L24*ROUND(RAND()*((-1)-(-5))+(-5),0)</f>
        <v>-45</v>
      </c>
      <c r="BJ23" s="10"/>
      <c r="BK23" s="10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2:92" s="4" customFormat="1" ht="15.75" thickTop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22">
        <f>L23+1</f>
        <v>9</v>
      </c>
      <c r="M24" s="12"/>
      <c r="N24" s="12"/>
      <c r="O24" s="12"/>
      <c r="P24" s="12"/>
      <c r="Q24" s="24"/>
      <c r="R24" s="12"/>
      <c r="S24" s="12"/>
      <c r="T24" s="12"/>
      <c r="U24" s="12"/>
      <c r="V24" s="12"/>
      <c r="W24" s="12"/>
      <c r="X24" s="21"/>
      <c r="Y24" s="2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3"/>
      <c r="AO24" s="13"/>
      <c r="AP24" s="13"/>
      <c r="AQ24" s="14"/>
      <c r="AR24" s="3"/>
      <c r="BJ24" s="10"/>
      <c r="BK24" s="10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2:92" s="4" customFormat="1" ht="15.75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3"/>
      <c r="AO25" s="13"/>
      <c r="AP25" s="13"/>
      <c r="AQ25" s="14"/>
      <c r="AR25" s="3"/>
      <c r="BJ25" s="10"/>
      <c r="BK25" s="10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2:92" s="4" customFormat="1" ht="16.5" thickBot="1" thickTop="1">
      <c r="B26" s="11"/>
      <c r="C26" s="12"/>
      <c r="D26" s="12"/>
      <c r="E26" s="12"/>
      <c r="F26" s="12"/>
      <c r="G26" s="12"/>
      <c r="H26" s="12"/>
      <c r="I26" s="12"/>
      <c r="J26" s="12" t="s">
        <v>18</v>
      </c>
      <c r="K26" s="12"/>
      <c r="L26" s="16">
        <f ca="1">ROUND(RAND()*(10-(1))+(1),0)</f>
        <v>3</v>
      </c>
      <c r="M26" s="15" t="s">
        <v>3</v>
      </c>
      <c r="N26" s="16">
        <f ca="1">ROUND(RAND()*((9)-(1))+(1),0)</f>
        <v>3</v>
      </c>
      <c r="O26" s="12" t="s">
        <v>2</v>
      </c>
      <c r="P26" s="15" t="s">
        <v>0</v>
      </c>
      <c r="Q26" s="24">
        <f>(L26+N26*AZ26/N27)</f>
        <v>0</v>
      </c>
      <c r="R26" s="12"/>
      <c r="S26" s="12"/>
      <c r="T26" s="12"/>
      <c r="U26" s="12" t="s">
        <v>4</v>
      </c>
      <c r="V26" s="12"/>
      <c r="W26" s="12"/>
      <c r="X26" s="30"/>
      <c r="Y26" s="3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3"/>
      <c r="AO26" s="13"/>
      <c r="AP26" s="13"/>
      <c r="AQ26" s="14"/>
      <c r="AR26" s="3"/>
      <c r="AZ26" s="4">
        <f ca="1">N27*ROUND(RAND()*((-1)-(-5))+(-5),0)</f>
        <v>-4</v>
      </c>
      <c r="BJ26" s="10"/>
      <c r="BK26" s="10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2:92" s="4" customFormat="1" ht="15.75" thickTop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21"/>
      <c r="M27" s="12"/>
      <c r="N27" s="22">
        <f>N26+1</f>
        <v>4</v>
      </c>
      <c r="O27" s="12"/>
      <c r="P27" s="12"/>
      <c r="Q27" s="2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3"/>
      <c r="AO27" s="13"/>
      <c r="AP27" s="13"/>
      <c r="AQ27" s="14"/>
      <c r="AR27" s="3"/>
      <c r="BJ27" s="10"/>
      <c r="BK27" s="10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2:92" s="4" customFormat="1" ht="15.75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2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3"/>
      <c r="AO28" s="13"/>
      <c r="AP28" s="13"/>
      <c r="AQ28" s="14"/>
      <c r="AR28" s="3"/>
      <c r="BJ28" s="10"/>
      <c r="BK28" s="10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2:92" s="4" customFormat="1" ht="16.5" thickBot="1" thickTop="1">
      <c r="B29" s="11"/>
      <c r="C29" s="12"/>
      <c r="D29" s="12"/>
      <c r="E29" s="12"/>
      <c r="F29" s="12"/>
      <c r="G29" s="12"/>
      <c r="H29" s="12"/>
      <c r="I29" s="12"/>
      <c r="J29" s="12" t="s">
        <v>19</v>
      </c>
      <c r="K29" s="12"/>
      <c r="L29" s="16">
        <f ca="1">ROUND(RAND()*(10-(1))+(1),0)</f>
        <v>7</v>
      </c>
      <c r="M29" s="15" t="s">
        <v>7</v>
      </c>
      <c r="N29" s="16">
        <f ca="1">ROUND(RAND()*((9)-(1))+(1),0)</f>
        <v>4</v>
      </c>
      <c r="O29" s="12" t="s">
        <v>2</v>
      </c>
      <c r="P29" s="15" t="s">
        <v>0</v>
      </c>
      <c r="Q29" s="24">
        <f>L29-N29*AZ29/N30</f>
        <v>15</v>
      </c>
      <c r="R29" s="12"/>
      <c r="S29" s="12"/>
      <c r="T29" s="12"/>
      <c r="U29" s="12" t="s">
        <v>4</v>
      </c>
      <c r="V29" s="12"/>
      <c r="W29" s="12"/>
      <c r="X29" s="30"/>
      <c r="Y29" s="3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13"/>
      <c r="AO29" s="13"/>
      <c r="AP29" s="13"/>
      <c r="AQ29" s="14"/>
      <c r="AR29" s="3"/>
      <c r="AZ29" s="4">
        <f ca="1">N30*ROUND(RAND()*((-1)-(-5))+(-5),0)</f>
        <v>-10</v>
      </c>
      <c r="BJ29" s="10"/>
      <c r="BK29" s="10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2:92" s="4" customFormat="1" ht="15.75" thickTop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6"/>
      <c r="M30" s="15"/>
      <c r="N30" s="23">
        <f>N29+1</f>
        <v>5</v>
      </c>
      <c r="O30" s="12"/>
      <c r="P30" s="15"/>
      <c r="Q30" s="12"/>
      <c r="R30" s="12"/>
      <c r="S30" s="12"/>
      <c r="T30" s="12"/>
      <c r="U30" s="12"/>
      <c r="V30" s="12"/>
      <c r="W30" s="12"/>
      <c r="X30" s="21"/>
      <c r="Y30" s="2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"/>
      <c r="AN30" s="13"/>
      <c r="AO30" s="13"/>
      <c r="AP30" s="13"/>
      <c r="AQ30" s="14"/>
      <c r="AR30" s="3"/>
      <c r="BJ30" s="10"/>
      <c r="BK30" s="10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2:92" s="4" customFormat="1" ht="15.75" thickBot="1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19"/>
      <c r="AO31" s="19"/>
      <c r="AP31" s="19"/>
      <c r="AQ31" s="20"/>
      <c r="AR31" s="3"/>
      <c r="BJ31" s="10"/>
      <c r="BK31" s="10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2:92" ht="16.5" thickBot="1" thickTop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  <c r="AP32" s="8"/>
      <c r="AQ32" s="9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2:92" ht="16.5" thickBot="1" thickTop="1">
      <c r="B33" s="11"/>
      <c r="C33" s="12" t="s">
        <v>12</v>
      </c>
      <c r="D33" s="12"/>
      <c r="E33" s="12"/>
      <c r="F33" s="12"/>
      <c r="G33" s="12"/>
      <c r="H33" s="12"/>
      <c r="I33" s="12"/>
      <c r="J33" s="12" t="s">
        <v>1</v>
      </c>
      <c r="K33" s="12"/>
      <c r="L33" s="5">
        <f ca="1">ROUND(RAND()*(10-(5))+(5),0)</f>
        <v>8</v>
      </c>
      <c r="M33" s="12" t="s">
        <v>2</v>
      </c>
      <c r="N33" s="15" t="s">
        <v>0</v>
      </c>
      <c r="O33" s="12">
        <f>AZ33*L33</f>
        <v>64</v>
      </c>
      <c r="P33" s="15"/>
      <c r="Q33" s="12"/>
      <c r="R33" s="12"/>
      <c r="S33" s="12"/>
      <c r="T33" s="12"/>
      <c r="U33" s="12" t="s">
        <v>4</v>
      </c>
      <c r="V33" s="12"/>
      <c r="W33" s="12"/>
      <c r="X33" s="30"/>
      <c r="Y33" s="3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3"/>
      <c r="AO33" s="13"/>
      <c r="AP33" s="13"/>
      <c r="AQ33" s="14"/>
      <c r="AZ33" s="4">
        <f ca="1">ROUND(RAND()*(10-(1))+(1),0)</f>
        <v>8</v>
      </c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2:92" ht="16.5" thickBot="1" thickTop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3"/>
      <c r="AO34" s="13"/>
      <c r="AP34" s="13"/>
      <c r="AQ34" s="14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2:92" ht="16.5" thickBot="1" thickTop="1">
      <c r="B35" s="11"/>
      <c r="C35" s="12"/>
      <c r="D35" s="12"/>
      <c r="E35" s="12"/>
      <c r="F35" s="12"/>
      <c r="G35" s="12"/>
      <c r="H35" s="12"/>
      <c r="I35" s="12"/>
      <c r="J35" s="12" t="s">
        <v>5</v>
      </c>
      <c r="K35" s="12"/>
      <c r="L35" s="5">
        <f ca="1">ROUND(RAND()*((-1)-(-10))+(-10),0)</f>
        <v>-2</v>
      </c>
      <c r="M35" s="12" t="s">
        <v>2</v>
      </c>
      <c r="N35" s="15" t="s">
        <v>0</v>
      </c>
      <c r="O35" s="12">
        <f>AZ35*L35</f>
        <v>-6</v>
      </c>
      <c r="P35" s="15"/>
      <c r="Q35" s="12"/>
      <c r="R35" s="12"/>
      <c r="S35" s="12"/>
      <c r="T35" s="12"/>
      <c r="U35" s="12" t="s">
        <v>4</v>
      </c>
      <c r="V35" s="12"/>
      <c r="W35" s="12"/>
      <c r="X35" s="30"/>
      <c r="Y35" s="31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  <c r="AN35" s="13"/>
      <c r="AO35" s="13"/>
      <c r="AP35" s="13"/>
      <c r="AQ35" s="14"/>
      <c r="AZ35" s="4">
        <f ca="1">ROUND(RAND()*(10-(1))+(1),0)</f>
        <v>3</v>
      </c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2:92" ht="16.5" thickBot="1" thickTop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4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2:92" ht="16.5" thickBot="1" thickTop="1">
      <c r="B37" s="11"/>
      <c r="C37" s="12"/>
      <c r="D37" s="12"/>
      <c r="E37" s="12"/>
      <c r="F37" s="12"/>
      <c r="G37" s="12"/>
      <c r="H37" s="12"/>
      <c r="I37" s="12"/>
      <c r="J37" s="12" t="s">
        <v>6</v>
      </c>
      <c r="K37" s="12"/>
      <c r="L37" s="16">
        <f ca="1">ROUND(RAND()*((9)-(1))+(1),0)</f>
        <v>2</v>
      </c>
      <c r="M37" s="12" t="s">
        <v>2</v>
      </c>
      <c r="N37" s="15" t="s">
        <v>3</v>
      </c>
      <c r="O37" s="16">
        <f ca="1">ROUND(RAND()*(10-(1))+(1),0)</f>
        <v>6</v>
      </c>
      <c r="P37" s="15" t="s">
        <v>0</v>
      </c>
      <c r="Q37" s="24">
        <f>(AZ37*L37/L38+O37)</f>
        <v>-2</v>
      </c>
      <c r="R37" s="12"/>
      <c r="S37" s="12"/>
      <c r="T37" s="12"/>
      <c r="U37" s="12" t="s">
        <v>4</v>
      </c>
      <c r="V37" s="12"/>
      <c r="W37" s="12"/>
      <c r="X37" s="30"/>
      <c r="Y37" s="3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  <c r="AQ37" s="14"/>
      <c r="AZ37" s="4">
        <f ca="1">L38*ROUND(RAND()*((-1)-(-5))+(-5),0)</f>
        <v>-12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2:92" ht="15.75" thickTop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22">
        <f>L37+1</f>
        <v>3</v>
      </c>
      <c r="M38" s="12"/>
      <c r="N38" s="12"/>
      <c r="O38" s="12"/>
      <c r="P38" s="12"/>
      <c r="Q38" s="2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4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2:92" ht="15.75" thickBo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5"/>
      <c r="M39" s="12"/>
      <c r="N39" s="12"/>
      <c r="O39" s="12"/>
      <c r="P39" s="12"/>
      <c r="Q39" s="2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4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2:92" ht="16.5" thickBot="1" thickTop="1">
      <c r="B40" s="11"/>
      <c r="C40" s="12"/>
      <c r="D40" s="12"/>
      <c r="E40" s="12"/>
      <c r="F40" s="12"/>
      <c r="G40" s="12"/>
      <c r="H40" s="12"/>
      <c r="I40" s="12"/>
      <c r="J40" s="12" t="s">
        <v>16</v>
      </c>
      <c r="K40" s="12"/>
      <c r="L40" s="16">
        <f ca="1">ROUND(RAND()*((9)-(1))+(1),0)</f>
        <v>4</v>
      </c>
      <c r="M40" s="12" t="s">
        <v>2</v>
      </c>
      <c r="N40" s="15" t="s">
        <v>7</v>
      </c>
      <c r="O40" s="16">
        <f ca="1">ROUND(RAND()*(10-(1))+(1),0)</f>
        <v>9</v>
      </c>
      <c r="P40" s="15" t="s">
        <v>0</v>
      </c>
      <c r="Q40" s="24">
        <f>(AZ40*L40/L41-O40)</f>
        <v>-17</v>
      </c>
      <c r="R40" s="12"/>
      <c r="S40" s="12"/>
      <c r="T40" s="12"/>
      <c r="U40" s="12" t="s">
        <v>4</v>
      </c>
      <c r="V40" s="12"/>
      <c r="W40" s="12"/>
      <c r="X40" s="30"/>
      <c r="Y40" s="3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13"/>
      <c r="AO40" s="13"/>
      <c r="AP40" s="13"/>
      <c r="AQ40" s="14"/>
      <c r="AZ40" s="4">
        <f ca="1">L41*ROUND(RAND()*((-1)-(-5))+(-5),0)</f>
        <v>-10</v>
      </c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2:92" ht="15.75" thickTop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22">
        <f>L40+1</f>
        <v>5</v>
      </c>
      <c r="M41" s="12"/>
      <c r="N41" s="12"/>
      <c r="O41" s="12"/>
      <c r="P41" s="12"/>
      <c r="Q41" s="24"/>
      <c r="R41" s="12"/>
      <c r="S41" s="12"/>
      <c r="T41" s="12"/>
      <c r="U41" s="12"/>
      <c r="V41" s="12"/>
      <c r="W41" s="12"/>
      <c r="X41" s="21"/>
      <c r="Y41" s="2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  <c r="AN41" s="13"/>
      <c r="AO41" s="13"/>
      <c r="AP41" s="13"/>
      <c r="AQ41" s="14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2:92" ht="15.75" thickBo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4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4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2:92" ht="16.5" thickBot="1" thickTop="1">
      <c r="B43" s="11"/>
      <c r="C43" s="12"/>
      <c r="D43" s="12"/>
      <c r="E43" s="12"/>
      <c r="F43" s="12"/>
      <c r="G43" s="12"/>
      <c r="H43" s="12"/>
      <c r="I43" s="12"/>
      <c r="J43" s="12" t="s">
        <v>18</v>
      </c>
      <c r="K43" s="12"/>
      <c r="L43" s="16">
        <f ca="1">ROUND(RAND()*(10-(1))+(1),0)</f>
        <v>7</v>
      </c>
      <c r="M43" s="15" t="s">
        <v>3</v>
      </c>
      <c r="N43" s="16">
        <f ca="1">ROUND(RAND()*((9)-(1))+(1),0)</f>
        <v>3</v>
      </c>
      <c r="O43" s="12" t="s">
        <v>2</v>
      </c>
      <c r="P43" s="15" t="s">
        <v>0</v>
      </c>
      <c r="Q43" s="24">
        <f>(L43+N43*AZ43/N44)</f>
        <v>-2</v>
      </c>
      <c r="R43" s="12"/>
      <c r="S43" s="12"/>
      <c r="T43" s="12"/>
      <c r="U43" s="12" t="s">
        <v>4</v>
      </c>
      <c r="V43" s="12"/>
      <c r="W43" s="12"/>
      <c r="X43" s="30"/>
      <c r="Y43" s="3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  <c r="AN43" s="13"/>
      <c r="AO43" s="13"/>
      <c r="AP43" s="13"/>
      <c r="AQ43" s="14"/>
      <c r="AZ43" s="4">
        <f ca="1">N44*ROUND(RAND()*((-1)-(-5))+(-5),0)</f>
        <v>-12</v>
      </c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2:92" ht="15.75" thickTop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21"/>
      <c r="M44" s="12"/>
      <c r="N44" s="22">
        <f>N43+1</f>
        <v>4</v>
      </c>
      <c r="O44" s="12"/>
      <c r="P44" s="12"/>
      <c r="Q44" s="2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13"/>
      <c r="AO44" s="13"/>
      <c r="AP44" s="13"/>
      <c r="AQ44" s="14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2:92" ht="15.75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5"/>
      <c r="M45" s="12"/>
      <c r="N45" s="12"/>
      <c r="O45" s="12"/>
      <c r="P45" s="12"/>
      <c r="Q45" s="2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/>
      <c r="AN45" s="13"/>
      <c r="AO45" s="13"/>
      <c r="AP45" s="13"/>
      <c r="AQ45" s="14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2:92" ht="16.5" thickBot="1" thickTop="1">
      <c r="B46" s="11"/>
      <c r="C46" s="12"/>
      <c r="D46" s="12"/>
      <c r="E46" s="12"/>
      <c r="F46" s="12"/>
      <c r="G46" s="12"/>
      <c r="H46" s="12"/>
      <c r="I46" s="12"/>
      <c r="J46" s="12" t="s">
        <v>19</v>
      </c>
      <c r="K46" s="12"/>
      <c r="L46" s="16">
        <f ca="1">ROUND(RAND()*(10-(1))+(1),0)</f>
        <v>3</v>
      </c>
      <c r="M46" s="15" t="s">
        <v>7</v>
      </c>
      <c r="N46" s="16">
        <f ca="1">ROUND(RAND()*((9)-(1))+(1),0)</f>
        <v>3</v>
      </c>
      <c r="O46" s="12" t="s">
        <v>2</v>
      </c>
      <c r="P46" s="15" t="s">
        <v>0</v>
      </c>
      <c r="Q46" s="24">
        <f>L46-N46*AZ46/N47</f>
        <v>18</v>
      </c>
      <c r="R46" s="12"/>
      <c r="S46" s="12"/>
      <c r="T46" s="12"/>
      <c r="U46" s="12" t="s">
        <v>4</v>
      </c>
      <c r="V46" s="12"/>
      <c r="W46" s="12"/>
      <c r="X46" s="30"/>
      <c r="Y46" s="3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"/>
      <c r="AN46" s="13"/>
      <c r="AO46" s="13"/>
      <c r="AP46" s="13"/>
      <c r="AQ46" s="14"/>
      <c r="AZ46" s="4">
        <f ca="1">N47*ROUND(RAND()*((-1)-(-5))+(-5),0)</f>
        <v>-20</v>
      </c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2:92" ht="15.75" thickTop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6"/>
      <c r="M47" s="15"/>
      <c r="N47" s="23">
        <f>N46+1</f>
        <v>4</v>
      </c>
      <c r="O47" s="12"/>
      <c r="P47" s="15"/>
      <c r="Q47" s="12"/>
      <c r="R47" s="12"/>
      <c r="S47" s="12"/>
      <c r="T47" s="12"/>
      <c r="U47" s="12"/>
      <c r="V47" s="12"/>
      <c r="W47" s="12"/>
      <c r="X47" s="21"/>
      <c r="Y47" s="2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/>
      <c r="AN47" s="13"/>
      <c r="AO47" s="13"/>
      <c r="AP47" s="13"/>
      <c r="AQ47" s="14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2:92" ht="15.7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9"/>
      <c r="AN48" s="19"/>
      <c r="AO48" s="19"/>
      <c r="AP48" s="19"/>
      <c r="AQ48" s="20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39:92" ht="15.75" thickTop="1">
      <c r="AM49" s="1"/>
      <c r="AN49" s="1"/>
      <c r="AO49" s="1"/>
      <c r="AP49" s="1"/>
      <c r="A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</sheetData>
  <sheetProtection password="DD01" sheet="1" objects="1" scenarios="1" selectLockedCells="1"/>
  <mergeCells count="13">
    <mergeCell ref="B2:AQ6"/>
    <mergeCell ref="X16:Y16"/>
    <mergeCell ref="X18:Y18"/>
    <mergeCell ref="X20:Y20"/>
    <mergeCell ref="X23:Y23"/>
    <mergeCell ref="X26:Y26"/>
    <mergeCell ref="X29:Y29"/>
    <mergeCell ref="X43:Y43"/>
    <mergeCell ref="X46:Y46"/>
    <mergeCell ref="X33:Y33"/>
    <mergeCell ref="X35:Y35"/>
    <mergeCell ref="X37:Y37"/>
    <mergeCell ref="X40:Y40"/>
  </mergeCells>
  <conditionalFormatting sqref="X16:Y16">
    <cfRule type="cellIs" priority="67" dxfId="1" operator="notEqual" stopIfTrue="1">
      <formula>$AZ$16</formula>
    </cfRule>
    <cfRule type="cellIs" priority="68" dxfId="0" operator="equal" stopIfTrue="1">
      <formula>$AZ$16</formula>
    </cfRule>
  </conditionalFormatting>
  <conditionalFormatting sqref="X18:Y18">
    <cfRule type="cellIs" priority="65" dxfId="1" operator="notEqual" stopIfTrue="1">
      <formula>$AZ$18</formula>
    </cfRule>
    <cfRule type="cellIs" priority="66" dxfId="0" operator="equal" stopIfTrue="1">
      <formula>$AZ$18</formula>
    </cfRule>
  </conditionalFormatting>
  <conditionalFormatting sqref="X20:Y20">
    <cfRule type="cellIs" priority="63" dxfId="1" operator="notEqual" stopIfTrue="1">
      <formula>$AZ$20</formula>
    </cfRule>
    <cfRule type="cellIs" priority="64" dxfId="0" operator="equal" stopIfTrue="1">
      <formula>$AZ$20</formula>
    </cfRule>
  </conditionalFormatting>
  <conditionalFormatting sqref="X23:Y23">
    <cfRule type="cellIs" priority="61" dxfId="1" operator="notEqual" stopIfTrue="1">
      <formula>$AZ$23</formula>
    </cfRule>
    <cfRule type="cellIs" priority="62" dxfId="0" operator="equal" stopIfTrue="1">
      <formula>$AZ$23</formula>
    </cfRule>
  </conditionalFormatting>
  <conditionalFormatting sqref="X26:Y26">
    <cfRule type="cellIs" priority="27" dxfId="1" operator="notEqual" stopIfTrue="1">
      <formula>$AZ$26</formula>
    </cfRule>
    <cfRule type="cellIs" priority="28" dxfId="0" operator="equal" stopIfTrue="1">
      <formula>$AZ$26</formula>
    </cfRule>
  </conditionalFormatting>
  <conditionalFormatting sqref="X29:Y29">
    <cfRule type="cellIs" priority="25" dxfId="1" operator="notEqual" stopIfTrue="1">
      <formula>$AZ$29</formula>
    </cfRule>
    <cfRule type="cellIs" priority="26" dxfId="0" operator="equal" stopIfTrue="1">
      <formula>$AZ$29</formula>
    </cfRule>
  </conditionalFormatting>
  <conditionalFormatting sqref="X33:Y33">
    <cfRule type="cellIs" priority="11" dxfId="1" operator="notEqual" stopIfTrue="1">
      <formula>$AZ$33</formula>
    </cfRule>
    <cfRule type="cellIs" priority="12" dxfId="0" operator="equal" stopIfTrue="1">
      <formula>$AZ$33</formula>
    </cfRule>
  </conditionalFormatting>
  <conditionalFormatting sqref="X35:Y35">
    <cfRule type="cellIs" priority="9" dxfId="1" operator="notEqual" stopIfTrue="1">
      <formula>$AZ$35</formula>
    </cfRule>
    <cfRule type="cellIs" priority="10" dxfId="0" operator="equal" stopIfTrue="1">
      <formula>$AZ$35</formula>
    </cfRule>
  </conditionalFormatting>
  <conditionalFormatting sqref="X37:Y37">
    <cfRule type="cellIs" priority="7" dxfId="1" operator="notEqual" stopIfTrue="1">
      <formula>$AZ$37</formula>
    </cfRule>
    <cfRule type="cellIs" priority="8" dxfId="0" operator="equal" stopIfTrue="1">
      <formula>$AZ$37</formula>
    </cfRule>
  </conditionalFormatting>
  <conditionalFormatting sqref="X40:Y40">
    <cfRule type="cellIs" priority="5" dxfId="1" operator="notEqual" stopIfTrue="1">
      <formula>$AZ$40</formula>
    </cfRule>
    <cfRule type="cellIs" priority="6" dxfId="0" operator="equal" stopIfTrue="1">
      <formula>$AZ$40</formula>
    </cfRule>
  </conditionalFormatting>
  <conditionalFormatting sqref="X43:Y43">
    <cfRule type="cellIs" priority="3" dxfId="1" operator="notEqual" stopIfTrue="1">
      <formula>$AZ$43</formula>
    </cfRule>
    <cfRule type="cellIs" priority="4" dxfId="0" operator="equal" stopIfTrue="1">
      <formula>$AZ$43</formula>
    </cfRule>
  </conditionalFormatting>
  <conditionalFormatting sqref="X46:Y46">
    <cfRule type="cellIs" priority="1" dxfId="1" operator="notEqual" stopIfTrue="1">
      <formula>$AZ$46</formula>
    </cfRule>
    <cfRule type="cellIs" priority="2" dxfId="0" operator="equal" stopIfTrue="1">
      <formula>$AZ$46</formula>
    </cfRule>
  </conditionalFormatting>
  <printOptions horizontalCentered="1"/>
  <pageMargins left="0.4330708661417323" right="0.35433070866141736" top="0.5118110236220472" bottom="0.7086614173228347" header="0.5118110236220472" footer="0.4724409448818898"/>
  <pageSetup fitToHeight="1" fitToWidth="1" horizontalDpi="300" verticalDpi="300" orientation="portrait" paperSize="9" scale="72" r:id="rId2"/>
  <headerFooter alignWithMargins="0">
    <oddFooter>&amp;CCreated by Mr.Lafferty@mathsrevision.com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Bernie</cp:lastModifiedBy>
  <cp:lastPrinted>2017-03-28T07:19:53Z</cp:lastPrinted>
  <dcterms:created xsi:type="dcterms:W3CDTF">2007-09-11T18:08:25Z</dcterms:created>
  <dcterms:modified xsi:type="dcterms:W3CDTF">2020-03-23T19:55:57Z</dcterms:modified>
  <cp:category/>
  <cp:version/>
  <cp:contentType/>
  <cp:contentStatus/>
</cp:coreProperties>
</file>