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910" windowHeight="4185" activeTab="0"/>
  </bookViews>
  <sheets>
    <sheet name="Integers" sheetId="1" r:id="rId1"/>
  </sheets>
  <definedNames>
    <definedName name="_xlnm.Print_Area" localSheetId="0">'Integers'!$B$2:$AQ$64</definedName>
  </definedNames>
  <calcPr fullCalcOnLoad="1"/>
</workbook>
</file>

<file path=xl/sharedStrings.xml><?xml version="1.0" encoding="utf-8"?>
<sst xmlns="http://schemas.openxmlformats.org/spreadsheetml/2006/main" count="59" uniqueCount="44">
  <si>
    <t>( 3 marks KU)</t>
  </si>
  <si>
    <t>( to 1 decimal place)</t>
  </si>
  <si>
    <t>( 2 marks KU)</t>
  </si>
  <si>
    <t>Q2.    Clare checks the five day weather forecast for Paris.</t>
  </si>
  <si>
    <t>Saturday</t>
  </si>
  <si>
    <t>Sunday</t>
  </si>
  <si>
    <t>Monday</t>
  </si>
  <si>
    <t>Tuesday</t>
  </si>
  <si>
    <t>Wednesday</t>
  </si>
  <si>
    <t>Day</t>
  </si>
  <si>
    <t>Calculate the mean</t>
  </si>
  <si>
    <t>temperature for the five day</t>
  </si>
  <si>
    <t>weather forecast.</t>
  </si>
  <si>
    <t>Condition</t>
  </si>
  <si>
    <r>
      <t xml:space="preserve">Max </t>
    </r>
    <r>
      <rPr>
        <b/>
        <vertAlign val="superscript"/>
        <sz val="10"/>
        <color indexed="8"/>
        <rFont val="Comic Sans MS"/>
        <family val="4"/>
      </rPr>
      <t>o</t>
    </r>
    <r>
      <rPr>
        <b/>
        <sz val="10"/>
        <color indexed="8"/>
        <rFont val="Comic Sans MS"/>
        <family val="4"/>
      </rPr>
      <t>C</t>
    </r>
  </si>
  <si>
    <r>
      <t xml:space="preserve">Mini </t>
    </r>
    <r>
      <rPr>
        <b/>
        <vertAlign val="superscript"/>
        <sz val="10"/>
        <color indexed="8"/>
        <rFont val="Comic Sans MS"/>
        <family val="4"/>
      </rPr>
      <t>o</t>
    </r>
    <r>
      <rPr>
        <b/>
        <sz val="10"/>
        <color indexed="8"/>
        <rFont val="Comic Sans MS"/>
        <family val="4"/>
      </rPr>
      <t>C</t>
    </r>
  </si>
  <si>
    <t>( 1 marks KU)</t>
  </si>
  <si>
    <t>Q5.  The heating in Natalie's house switches on automatically when the outside temperature</t>
  </si>
  <si>
    <t xml:space="preserve">   drops to </t>
  </si>
  <si>
    <r>
      <rPr>
        <vertAlign val="superscript"/>
        <sz val="11"/>
        <color indexed="8"/>
        <rFont val="Comic Sans MS"/>
        <family val="4"/>
      </rPr>
      <t>o</t>
    </r>
    <r>
      <rPr>
        <sz val="11"/>
        <color indexed="8"/>
        <rFont val="Comic Sans MS"/>
        <family val="4"/>
      </rPr>
      <t>C</t>
    </r>
  </si>
  <si>
    <t>Calculate the drop in temperature when the heating switched on automatically.</t>
  </si>
  <si>
    <r>
      <rPr>
        <vertAlign val="superscript"/>
        <sz val="11"/>
        <color indexed="8"/>
        <rFont val="Comic Sans MS"/>
        <family val="4"/>
      </rPr>
      <t>o</t>
    </r>
    <r>
      <rPr>
        <sz val="11"/>
        <color indexed="8"/>
        <rFont val="Comic Sans MS"/>
        <family val="4"/>
      </rPr>
      <t>C.</t>
    </r>
  </si>
  <si>
    <t xml:space="preserve">One day last winter the outside temperture was </t>
  </si>
  <si>
    <t>Q6.  The temperature recorded in Aviemore at 6am was</t>
  </si>
  <si>
    <t>(a) By 9 am, the temperature had risen to</t>
  </si>
  <si>
    <t>By how much had the temperature risen.</t>
  </si>
  <si>
    <t>(b) By 2 pm, the temperature had risen by a further</t>
  </si>
  <si>
    <t>What was the temperature at 2 pm.</t>
  </si>
  <si>
    <t>£</t>
  </si>
  <si>
    <t>Q1.  Kerr's bank balance last month was</t>
  </si>
  <si>
    <t>This month his wages of</t>
  </si>
  <si>
    <t xml:space="preserve">was paid into his account, but he also paid a bill of </t>
  </si>
  <si>
    <t>What is Kerr's new bank balance.</t>
  </si>
  <si>
    <t>metres.</t>
  </si>
  <si>
    <t>Loch Bess is</t>
  </si>
  <si>
    <t>metres deep.</t>
  </si>
  <si>
    <t>Calculate the difference between these measurements.</t>
  </si>
  <si>
    <t>metres</t>
  </si>
  <si>
    <t>Q3.  The height of the mountain Ben Nell is</t>
  </si>
  <si>
    <t>Q4. The temperature outside on a cold winter morning is</t>
  </si>
  <si>
    <r>
      <rPr>
        <vertAlign val="superscript"/>
        <sz val="11"/>
        <color indexed="8"/>
        <rFont val="Comic Sans MS"/>
        <family val="4"/>
      </rPr>
      <t>o</t>
    </r>
    <r>
      <rPr>
        <sz val="11"/>
        <color indexed="8"/>
        <rFont val="Comic Sans MS"/>
        <family val="4"/>
      </rPr>
      <t>C</t>
    </r>
  </si>
  <si>
    <t xml:space="preserve">The temperature rises by </t>
  </si>
  <si>
    <t>What is the temperature now.</t>
  </si>
  <si>
    <r>
      <t>Negative Numbers</t>
    </r>
    <r>
      <rPr>
        <b/>
        <sz val="16"/>
        <color indexed="8"/>
        <rFont val="Comic Sans MS"/>
        <family val="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Comic Sans MS"/>
        <family val="4"/>
      </rPr>
      <t>Created by Mr. Lafferty@mathsrevision.com     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Comic Sans MS"/>
        <family val="4"/>
      </rPr>
      <t>MNU 3-04a</t>
    </r>
    <r>
      <rPr>
        <sz val="10"/>
        <color indexed="8"/>
        <rFont val="Comic Sans MS"/>
        <family val="4"/>
      </rPr>
      <t>)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</si>
</sst>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\ ???/???"/>
    <numFmt numFmtId="167" formatCode="[$-809]dd\ mmmm\ yyyy"/>
    <numFmt numFmtId="168" formatCode="hh:mm:ss;@"/>
    <numFmt numFmtId="169" formatCode="h:mm:ss;@"/>
    <numFmt numFmtId="170" formatCode="&quot;£&quot;#,##0.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mic Sans MS"/>
      <family val="4"/>
    </font>
    <font>
      <b/>
      <sz val="16"/>
      <color indexed="8"/>
      <name val="Comic Sans MS"/>
      <family val="4"/>
    </font>
    <font>
      <sz val="11"/>
      <color indexed="8"/>
      <name val="Comic Sans MS"/>
      <family val="4"/>
    </font>
    <font>
      <vertAlign val="superscript"/>
      <sz val="11"/>
      <color indexed="8"/>
      <name val="Comic Sans MS"/>
      <family val="4"/>
    </font>
    <font>
      <b/>
      <sz val="18"/>
      <color indexed="8"/>
      <name val="Comic Sans MS"/>
      <family val="4"/>
    </font>
    <font>
      <b/>
      <vertAlign val="superscript"/>
      <sz val="10"/>
      <color indexed="8"/>
      <name val="Comic Sans MS"/>
      <family val="4"/>
    </font>
    <font>
      <b/>
      <sz val="10"/>
      <color indexed="8"/>
      <name val="Comic Sans MS"/>
      <family val="4"/>
    </font>
    <font>
      <sz val="11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omic Sans MS"/>
      <family val="4"/>
    </font>
    <font>
      <vertAlign val="superscript"/>
      <sz val="10"/>
      <color indexed="8"/>
      <name val="Comic Sans MS"/>
      <family val="4"/>
    </font>
    <font>
      <b/>
      <sz val="11"/>
      <color indexed="8"/>
      <name val="Comic Sans MS"/>
      <family val="4"/>
    </font>
    <font>
      <vertAlign val="subscript"/>
      <sz val="10"/>
      <color indexed="8"/>
      <name val="Comic Sans MS"/>
      <family val="4"/>
    </font>
    <font>
      <vertAlign val="superscript"/>
      <sz val="10"/>
      <color indexed="9"/>
      <name val="Comic Sans MS"/>
      <family val="4"/>
    </font>
    <font>
      <b/>
      <vertAlign val="superscript"/>
      <sz val="11"/>
      <color indexed="8"/>
      <name val="Comic Sans MS"/>
      <family val="4"/>
    </font>
    <font>
      <sz val="12"/>
      <color indexed="8"/>
      <name val="Comic Sans MS"/>
      <family val="4"/>
    </font>
    <font>
      <b/>
      <u val="single"/>
      <sz val="11"/>
      <color indexed="8"/>
      <name val="Comic Sans MS"/>
      <family val="4"/>
    </font>
    <font>
      <b/>
      <sz val="10.5"/>
      <color indexed="8"/>
      <name val="Comic Sans MS"/>
      <family val="4"/>
    </font>
    <font>
      <sz val="18"/>
      <color indexed="8"/>
      <name val="Comic Sans MS"/>
      <family val="4"/>
    </font>
    <font>
      <sz val="10.5"/>
      <color indexed="9"/>
      <name val="Comic Sans MS"/>
      <family val="0"/>
    </font>
    <font>
      <sz val="9"/>
      <color indexed="8"/>
      <name val="Comic Sans MS"/>
      <family val="0"/>
    </font>
    <font>
      <sz val="10.5"/>
      <color indexed="8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sz val="10"/>
      <color theme="0"/>
      <name val="Comic Sans MS"/>
      <family val="4"/>
    </font>
    <font>
      <sz val="10"/>
      <color theme="1"/>
      <name val="Comic Sans MS"/>
      <family val="4"/>
    </font>
    <font>
      <vertAlign val="superscript"/>
      <sz val="10"/>
      <color theme="1"/>
      <name val="Comic Sans MS"/>
      <family val="4"/>
    </font>
    <font>
      <vertAlign val="superscript"/>
      <sz val="11"/>
      <color theme="1"/>
      <name val="Comic Sans MS"/>
      <family val="4"/>
    </font>
    <font>
      <b/>
      <sz val="11"/>
      <color theme="1"/>
      <name val="Comic Sans MS"/>
      <family val="4"/>
    </font>
    <font>
      <vertAlign val="subscript"/>
      <sz val="10"/>
      <color theme="1"/>
      <name val="Comic Sans MS"/>
      <family val="4"/>
    </font>
    <font>
      <vertAlign val="superscript"/>
      <sz val="10"/>
      <color theme="0"/>
      <name val="Comic Sans MS"/>
      <family val="4"/>
    </font>
    <font>
      <b/>
      <vertAlign val="superscript"/>
      <sz val="10"/>
      <color theme="1"/>
      <name val="Comic Sans MS"/>
      <family val="4"/>
    </font>
    <font>
      <b/>
      <vertAlign val="superscript"/>
      <sz val="11"/>
      <color theme="1"/>
      <name val="Comic Sans MS"/>
      <family val="4"/>
    </font>
    <font>
      <sz val="12"/>
      <color theme="1"/>
      <name val="Comic Sans MS"/>
      <family val="4"/>
    </font>
    <font>
      <sz val="18"/>
      <color theme="1"/>
      <name val="Comic Sans MS"/>
      <family val="4"/>
    </font>
    <font>
      <b/>
      <sz val="10"/>
      <color theme="1"/>
      <name val="Comic Sans MS"/>
      <family val="4"/>
    </font>
    <font>
      <b/>
      <sz val="10.5"/>
      <color theme="1"/>
      <name val="Comic Sans MS"/>
      <family val="4"/>
    </font>
    <font>
      <b/>
      <u val="single"/>
      <sz val="11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 horizontal="center"/>
      <protection/>
    </xf>
    <xf numFmtId="0" fontId="57" fillId="0" borderId="11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left"/>
      <protection/>
    </xf>
    <xf numFmtId="0" fontId="57" fillId="0" borderId="0" xfId="0" applyFont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57" fillId="0" borderId="13" xfId="0" applyFont="1" applyBorder="1" applyAlignment="1" applyProtection="1">
      <alignment/>
      <protection/>
    </xf>
    <xf numFmtId="0" fontId="57" fillId="0" borderId="14" xfId="0" applyFont="1" applyBorder="1" applyAlignment="1" applyProtection="1">
      <alignment/>
      <protection/>
    </xf>
    <xf numFmtId="0" fontId="57" fillId="0" borderId="15" xfId="0" applyFont="1" applyBorder="1" applyAlignment="1" applyProtection="1">
      <alignment/>
      <protection/>
    </xf>
    <xf numFmtId="0" fontId="57" fillId="0" borderId="16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11" xfId="0" applyFont="1" applyBorder="1" applyAlignment="1" applyProtection="1">
      <alignment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 horizontal="left"/>
      <protection/>
    </xf>
    <xf numFmtId="0" fontId="57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horizontal="left" vertical="top"/>
      <protection/>
    </xf>
    <xf numFmtId="2" fontId="55" fillId="0" borderId="0" xfId="0" applyNumberFormat="1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center"/>
      <protection/>
    </xf>
    <xf numFmtId="0" fontId="60" fillId="0" borderId="0" xfId="0" applyFont="1" applyBorder="1" applyAlignment="1" applyProtection="1">
      <alignment horizontal="left"/>
      <protection/>
    </xf>
    <xf numFmtId="0" fontId="60" fillId="0" borderId="0" xfId="0" applyFont="1" applyBorder="1" applyAlignment="1" applyProtection="1">
      <alignment horizontal="right" vertical="top"/>
      <protection/>
    </xf>
    <xf numFmtId="0" fontId="60" fillId="0" borderId="11" xfId="0" applyFont="1" applyBorder="1" applyAlignment="1" applyProtection="1">
      <alignment horizontal="right" vertical="top"/>
      <protection/>
    </xf>
    <xf numFmtId="0" fontId="55" fillId="0" borderId="0" xfId="0" applyFont="1" applyAlignment="1">
      <alignment/>
    </xf>
    <xf numFmtId="0" fontId="61" fillId="0" borderId="0" xfId="0" applyFont="1" applyBorder="1" applyAlignment="1" applyProtection="1">
      <alignment horizontal="left"/>
      <protection/>
    </xf>
    <xf numFmtId="2" fontId="56" fillId="0" borderId="0" xfId="0" applyNumberFormat="1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57" fillId="0" borderId="11" xfId="0" applyFont="1" applyBorder="1" applyAlignment="1" applyProtection="1">
      <alignment/>
      <protection/>
    </xf>
    <xf numFmtId="0" fontId="57" fillId="0" borderId="17" xfId="0" applyFont="1" applyBorder="1" applyAlignment="1" applyProtection="1">
      <alignment/>
      <protection/>
    </xf>
    <xf numFmtId="0" fontId="55" fillId="0" borderId="0" xfId="0" applyFont="1" applyAlignment="1">
      <alignment/>
    </xf>
    <xf numFmtId="0" fontId="58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left" vertical="top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right" vertical="center"/>
      <protection/>
    </xf>
    <xf numFmtId="0" fontId="55" fillId="0" borderId="0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right"/>
      <protection/>
    </xf>
    <xf numFmtId="0" fontId="57" fillId="0" borderId="0" xfId="0" applyFont="1" applyBorder="1" applyAlignment="1" applyProtection="1">
      <alignment horizontal="right"/>
      <protection/>
    </xf>
    <xf numFmtId="0" fontId="55" fillId="0" borderId="0" xfId="0" applyFont="1" applyBorder="1" applyAlignment="1" applyProtection="1">
      <alignment horizontal="left"/>
      <protection/>
    </xf>
    <xf numFmtId="0" fontId="55" fillId="0" borderId="0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Border="1" applyAlignment="1" applyProtection="1">
      <alignment horizontal="right"/>
      <protection/>
    </xf>
    <xf numFmtId="0" fontId="55" fillId="0" borderId="0" xfId="0" applyFont="1" applyAlignment="1">
      <alignment horizontal="center"/>
    </xf>
    <xf numFmtId="0" fontId="63" fillId="0" borderId="0" xfId="0" applyFont="1" applyBorder="1" applyAlignment="1" applyProtection="1">
      <alignment horizontal="center"/>
      <protection/>
    </xf>
    <xf numFmtId="0" fontId="59" fillId="0" borderId="0" xfId="0" applyFont="1" applyAlignment="1">
      <alignment horizontal="left" vertical="top"/>
    </xf>
    <xf numFmtId="0" fontId="64" fillId="0" borderId="0" xfId="0" applyFont="1" applyAlignment="1">
      <alignment horizontal="left" vertical="top"/>
    </xf>
    <xf numFmtId="165" fontId="55" fillId="0" borderId="0" xfId="0" applyNumberFormat="1" applyFont="1" applyBorder="1" applyAlignment="1" applyProtection="1">
      <alignment/>
      <protection/>
    </xf>
    <xf numFmtId="0" fontId="60" fillId="0" borderId="0" xfId="0" applyFont="1" applyAlignment="1">
      <alignment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 horizontal="center"/>
      <protection/>
    </xf>
    <xf numFmtId="2" fontId="55" fillId="0" borderId="0" xfId="0" applyNumberFormat="1" applyFont="1" applyAlignment="1">
      <alignment/>
    </xf>
    <xf numFmtId="0" fontId="65" fillId="0" borderId="0" xfId="0" applyFont="1" applyAlignment="1">
      <alignment horizontal="right"/>
    </xf>
    <xf numFmtId="0" fontId="9" fillId="0" borderId="0" xfId="0" applyFont="1" applyBorder="1" applyAlignment="1" applyProtection="1">
      <alignment/>
      <protection/>
    </xf>
    <xf numFmtId="1" fontId="56" fillId="0" borderId="0" xfId="0" applyNumberFormat="1" applyFont="1" applyBorder="1" applyAlignment="1" applyProtection="1">
      <alignment horizontal="center"/>
      <protection/>
    </xf>
    <xf numFmtId="165" fontId="56" fillId="0" borderId="0" xfId="0" applyNumberFormat="1" applyFont="1" applyBorder="1" applyAlignment="1" applyProtection="1">
      <alignment/>
      <protection/>
    </xf>
    <xf numFmtId="165" fontId="56" fillId="0" borderId="0" xfId="0" applyNumberFormat="1" applyFont="1" applyBorder="1" applyAlignment="1" applyProtection="1">
      <alignment horizontal="center"/>
      <protection/>
    </xf>
    <xf numFmtId="2" fontId="56" fillId="0" borderId="0" xfId="0" applyNumberFormat="1" applyFont="1" applyBorder="1" applyAlignment="1" applyProtection="1">
      <alignment horizontal="right"/>
      <protection/>
    </xf>
    <xf numFmtId="1" fontId="56" fillId="0" borderId="0" xfId="0" applyNumberFormat="1" applyFont="1" applyBorder="1" applyAlignment="1" applyProtection="1">
      <alignment horizontal="right"/>
      <protection/>
    </xf>
    <xf numFmtId="2" fontId="39" fillId="0" borderId="0" xfId="0" applyNumberFormat="1" applyFont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6" fillId="33" borderId="10" xfId="0" applyFont="1" applyFill="1" applyBorder="1" applyAlignment="1" applyProtection="1">
      <alignment horizontal="center" vertical="center" wrapText="1"/>
      <protection/>
    </xf>
    <xf numFmtId="0" fontId="66" fillId="33" borderId="13" xfId="0" applyFont="1" applyFill="1" applyBorder="1" applyAlignment="1" applyProtection="1">
      <alignment horizontal="center" vertical="center" wrapText="1"/>
      <protection/>
    </xf>
    <xf numFmtId="0" fontId="66" fillId="33" borderId="14" xfId="0" applyFont="1" applyFill="1" applyBorder="1" applyAlignment="1" applyProtection="1">
      <alignment horizontal="center" vertical="center" wrapText="1"/>
      <protection/>
    </xf>
    <xf numFmtId="0" fontId="66" fillId="33" borderId="0" xfId="0" applyFont="1" applyFill="1" applyBorder="1" applyAlignment="1" applyProtection="1">
      <alignment horizontal="center" vertical="center" wrapText="1"/>
      <protection/>
    </xf>
    <xf numFmtId="0" fontId="66" fillId="33" borderId="15" xfId="0" applyFont="1" applyFill="1" applyBorder="1" applyAlignment="1" applyProtection="1">
      <alignment horizontal="center" vertical="center" wrapText="1"/>
      <protection/>
    </xf>
    <xf numFmtId="0" fontId="66" fillId="33" borderId="16" xfId="0" applyFont="1" applyFill="1" applyBorder="1" applyAlignment="1" applyProtection="1">
      <alignment horizontal="center" vertical="center" wrapText="1"/>
      <protection/>
    </xf>
    <xf numFmtId="0" fontId="66" fillId="33" borderId="11" xfId="0" applyFont="1" applyFill="1" applyBorder="1" applyAlignment="1" applyProtection="1">
      <alignment horizontal="center" vertical="center" wrapText="1"/>
      <protection/>
    </xf>
    <xf numFmtId="0" fontId="66" fillId="33" borderId="17" xfId="0" applyFont="1" applyFill="1" applyBorder="1" applyAlignment="1" applyProtection="1">
      <alignment horizontal="center" vertical="center" wrapText="1"/>
      <protection/>
    </xf>
    <xf numFmtId="165" fontId="65" fillId="0" borderId="18" xfId="0" applyNumberFormat="1" applyFont="1" applyBorder="1" applyAlignment="1" applyProtection="1">
      <alignment horizontal="center"/>
      <protection locked="0"/>
    </xf>
    <xf numFmtId="165" fontId="65" fillId="0" borderId="19" xfId="0" applyNumberFormat="1" applyFont="1" applyBorder="1" applyAlignment="1" applyProtection="1">
      <alignment horizontal="center"/>
      <protection locked="0"/>
    </xf>
    <xf numFmtId="0" fontId="67" fillId="34" borderId="20" xfId="0" applyFont="1" applyFill="1" applyBorder="1" applyAlignment="1" applyProtection="1">
      <alignment horizontal="center"/>
      <protection/>
    </xf>
    <xf numFmtId="0" fontId="67" fillId="34" borderId="21" xfId="0" applyFont="1" applyFill="1" applyBorder="1" applyAlignment="1" applyProtection="1">
      <alignment horizontal="center"/>
      <protection/>
    </xf>
    <xf numFmtId="0" fontId="67" fillId="34" borderId="22" xfId="0" applyFont="1" applyFill="1" applyBorder="1" applyAlignment="1" applyProtection="1">
      <alignment horizontal="center"/>
      <protection/>
    </xf>
    <xf numFmtId="0" fontId="57" fillId="0" borderId="23" xfId="0" applyFont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/>
    </xf>
    <xf numFmtId="0" fontId="57" fillId="0" borderId="26" xfId="0" applyFont="1" applyBorder="1" applyAlignment="1" applyProtection="1">
      <alignment horizontal="center"/>
      <protection/>
    </xf>
    <xf numFmtId="0" fontId="57" fillId="0" borderId="21" xfId="0" applyFont="1" applyBorder="1" applyAlignment="1" applyProtection="1">
      <alignment horizontal="center"/>
      <protection/>
    </xf>
    <xf numFmtId="0" fontId="57" fillId="0" borderId="22" xfId="0" applyFont="1" applyBorder="1" applyAlignment="1" applyProtection="1">
      <alignment horizontal="center"/>
      <protection/>
    </xf>
    <xf numFmtId="0" fontId="57" fillId="0" borderId="27" xfId="0" applyFont="1" applyBorder="1" applyAlignment="1" applyProtection="1">
      <alignment horizontal="center"/>
      <protection/>
    </xf>
    <xf numFmtId="1" fontId="65" fillId="0" borderId="18" xfId="0" applyNumberFormat="1" applyFont="1" applyBorder="1" applyAlignment="1" applyProtection="1">
      <alignment horizontal="center"/>
      <protection locked="0"/>
    </xf>
    <xf numFmtId="1" fontId="65" fillId="0" borderId="19" xfId="0" applyNumberFormat="1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/>
      <protection/>
    </xf>
    <xf numFmtId="0" fontId="68" fillId="0" borderId="14" xfId="0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center"/>
      <protection/>
    </xf>
    <xf numFmtId="0" fontId="68" fillId="0" borderId="15" xfId="0" applyFont="1" applyBorder="1" applyAlignment="1" applyProtection="1">
      <alignment horizontal="center"/>
      <protection/>
    </xf>
    <xf numFmtId="165" fontId="55" fillId="0" borderId="0" xfId="0" applyNumberFormat="1" applyFont="1" applyAlignment="1">
      <alignment horizontal="center"/>
    </xf>
    <xf numFmtId="0" fontId="65" fillId="0" borderId="18" xfId="0" applyFont="1" applyBorder="1" applyAlignment="1" applyProtection="1">
      <alignment horizontal="center"/>
      <protection locked="0"/>
    </xf>
    <xf numFmtId="0" fontId="65" fillId="0" borderId="28" xfId="0" applyFont="1" applyBorder="1" applyAlignment="1" applyProtection="1">
      <alignment horizontal="center"/>
      <protection locked="0"/>
    </xf>
    <xf numFmtId="0" fontId="65" fillId="0" borderId="19" xfId="0" applyFont="1" applyBorder="1" applyAlignment="1" applyProtection="1">
      <alignment horizontal="center"/>
      <protection locked="0"/>
    </xf>
    <xf numFmtId="1" fontId="55" fillId="0" borderId="0" xfId="0" applyNumberFormat="1" applyFont="1" applyBorder="1" applyAlignment="1" applyProtection="1">
      <alignment horizontal="center"/>
      <protection/>
    </xf>
    <xf numFmtId="0" fontId="60" fillId="0" borderId="0" xfId="0" applyFont="1" applyBorder="1" applyAlignment="1" applyProtection="1">
      <alignment horizontal="center"/>
      <protection/>
    </xf>
    <xf numFmtId="0" fontId="55" fillId="0" borderId="1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55" fillId="0" borderId="0" xfId="0" applyFont="1" applyBorder="1" applyAlignment="1" applyProtection="1">
      <alignment horizontal="left"/>
      <protection/>
    </xf>
    <xf numFmtId="0" fontId="60" fillId="34" borderId="23" xfId="0" applyFont="1" applyFill="1" applyBorder="1" applyAlignment="1" applyProtection="1">
      <alignment horizontal="center"/>
      <protection/>
    </xf>
    <xf numFmtId="0" fontId="60" fillId="34" borderId="24" xfId="0" applyFont="1" applyFill="1" applyBorder="1" applyAlignment="1" applyProtection="1">
      <alignment horizontal="center"/>
      <protection/>
    </xf>
    <xf numFmtId="0" fontId="60" fillId="34" borderId="25" xfId="0" applyFont="1" applyFill="1" applyBorder="1" applyAlignment="1" applyProtection="1">
      <alignment horizontal="center"/>
      <protection/>
    </xf>
    <xf numFmtId="0" fontId="60" fillId="34" borderId="29" xfId="0" applyFont="1" applyFill="1" applyBorder="1" applyAlignment="1" applyProtection="1">
      <alignment horizontal="center"/>
      <protection/>
    </xf>
    <xf numFmtId="0" fontId="60" fillId="34" borderId="30" xfId="0" applyFont="1" applyFill="1" applyBorder="1" applyAlignment="1" applyProtection="1">
      <alignment horizontal="center"/>
      <protection/>
    </xf>
    <xf numFmtId="0" fontId="60" fillId="34" borderId="31" xfId="0" applyFont="1" applyFill="1" applyBorder="1" applyAlignment="1" applyProtection="1">
      <alignment horizontal="center"/>
      <protection/>
    </xf>
    <xf numFmtId="0" fontId="67" fillId="34" borderId="26" xfId="0" applyFont="1" applyFill="1" applyBorder="1" applyAlignment="1" applyProtection="1">
      <alignment horizontal="center"/>
      <protection/>
    </xf>
    <xf numFmtId="0" fontId="57" fillId="0" borderId="20" xfId="0" applyFont="1" applyBorder="1" applyAlignment="1" applyProtection="1">
      <alignment horizontal="center"/>
      <protection/>
    </xf>
    <xf numFmtId="0" fontId="60" fillId="34" borderId="26" xfId="0" applyFont="1" applyFill="1" applyBorder="1" applyAlignment="1" applyProtection="1">
      <alignment horizontal="center"/>
      <protection/>
    </xf>
    <xf numFmtId="0" fontId="60" fillId="34" borderId="21" xfId="0" applyFont="1" applyFill="1" applyBorder="1" applyAlignment="1" applyProtection="1">
      <alignment horizontal="center"/>
      <protection/>
    </xf>
    <xf numFmtId="0" fontId="60" fillId="34" borderId="22" xfId="0" applyFont="1" applyFill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horizontal="center"/>
      <protection/>
    </xf>
    <xf numFmtId="0" fontId="60" fillId="34" borderId="32" xfId="0" applyFont="1" applyFill="1" applyBorder="1" applyAlignment="1" applyProtection="1">
      <alignment horizontal="center"/>
      <protection/>
    </xf>
    <xf numFmtId="0" fontId="60" fillId="34" borderId="33" xfId="0" applyFont="1" applyFill="1" applyBorder="1" applyAlignment="1" applyProtection="1">
      <alignment horizontal="center"/>
      <protection/>
    </xf>
    <xf numFmtId="0" fontId="60" fillId="34" borderId="34" xfId="0" applyFont="1" applyFill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0" fontId="67" fillId="34" borderId="35" xfId="0" applyFont="1" applyFill="1" applyBorder="1" applyAlignment="1" applyProtection="1">
      <alignment horizontal="center"/>
      <protection/>
    </xf>
    <xf numFmtId="0" fontId="67" fillId="34" borderId="36" xfId="0" applyFont="1" applyFill="1" applyBorder="1" applyAlignment="1" applyProtection="1">
      <alignment horizontal="center"/>
      <protection/>
    </xf>
    <xf numFmtId="0" fontId="67" fillId="34" borderId="37" xfId="0" applyFont="1" applyFill="1" applyBorder="1" applyAlignment="1" applyProtection="1">
      <alignment horizontal="center"/>
      <protection/>
    </xf>
    <xf numFmtId="0" fontId="57" fillId="0" borderId="35" xfId="0" applyFont="1" applyBorder="1" applyAlignment="1" applyProtection="1">
      <alignment horizontal="center"/>
      <protection/>
    </xf>
    <xf numFmtId="0" fontId="57" fillId="0" borderId="36" xfId="0" applyFont="1" applyBorder="1" applyAlignment="1" applyProtection="1">
      <alignment horizontal="center"/>
      <protection/>
    </xf>
    <xf numFmtId="0" fontId="57" fillId="0" borderId="37" xfId="0" applyFont="1" applyBorder="1" applyAlignment="1" applyProtection="1">
      <alignment horizontal="center"/>
      <protection/>
    </xf>
    <xf numFmtId="165" fontId="55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rgb="FFFFFF00"/>
      </font>
      <fill>
        <patternFill>
          <bgColor rgb="FF0033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33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33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  <border/>
    </dxf>
    <dxf>
      <font>
        <color rgb="FFFFFF00"/>
      </font>
      <fill>
        <patternFill>
          <bgColor rgb="FF0033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104775</xdr:colOff>
      <xdr:row>1</xdr:row>
      <xdr:rowOff>133350</xdr:rowOff>
    </xdr:from>
    <xdr:to>
      <xdr:col>42</xdr:col>
      <xdr:colOff>95250</xdr:colOff>
      <xdr:row>2</xdr:row>
      <xdr:rowOff>85725</xdr:rowOff>
    </xdr:to>
    <xdr:sp macro="[0]!Clear_Answers_Negative_Numbers">
      <xdr:nvSpPr>
        <xdr:cNvPr id="1" name="Rounded Rectangle 9"/>
        <xdr:cNvSpPr>
          <a:spLocks/>
        </xdr:cNvSpPr>
      </xdr:nvSpPr>
      <xdr:spPr>
        <a:xfrm>
          <a:off x="7248525" y="333375"/>
          <a:ext cx="2228850" cy="2952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Click Here</a:t>
          </a:r>
          <a:r>
            <a:rPr lang="en-US" cap="none" sz="1050" b="0" i="0" u="none" baseline="0">
              <a:solidFill>
                <a:srgbClr val="FFFFFF"/>
              </a:solidFill>
            </a:rPr>
            <a:t> to Clear Answers</a:t>
          </a:r>
        </a:p>
      </xdr:txBody>
    </xdr:sp>
    <xdr:clientData/>
  </xdr:twoCellAnchor>
  <xdr:twoCellAnchor>
    <xdr:from>
      <xdr:col>32</xdr:col>
      <xdr:colOff>85725</xdr:colOff>
      <xdr:row>3</xdr:row>
      <xdr:rowOff>9525</xdr:rowOff>
    </xdr:from>
    <xdr:to>
      <xdr:col>42</xdr:col>
      <xdr:colOff>95250</xdr:colOff>
      <xdr:row>4</xdr:row>
      <xdr:rowOff>133350</xdr:rowOff>
    </xdr:to>
    <xdr:sp>
      <xdr:nvSpPr>
        <xdr:cNvPr id="2" name="Rounded Rectangle 10"/>
        <xdr:cNvSpPr>
          <a:spLocks/>
        </xdr:cNvSpPr>
      </xdr:nvSpPr>
      <xdr:spPr>
        <a:xfrm>
          <a:off x="7229475" y="714375"/>
          <a:ext cx="2247900" cy="2857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Shift</a:t>
          </a:r>
          <a:r>
            <a:rPr lang="en-US" cap="none" sz="1050" b="0" i="0" u="none" baseline="0">
              <a:solidFill>
                <a:srgbClr val="FFFFFF"/>
              </a:solidFill>
            </a:rPr>
            <a:t> + F9 to Change Questions</a:t>
          </a:r>
        </a:p>
      </xdr:txBody>
    </xdr:sp>
    <xdr:clientData/>
  </xdr:twoCellAnchor>
  <xdr:twoCellAnchor>
    <xdr:from>
      <xdr:col>17</xdr:col>
      <xdr:colOff>161925</xdr:colOff>
      <xdr:row>65</xdr:row>
      <xdr:rowOff>0</xdr:rowOff>
    </xdr:from>
    <xdr:to>
      <xdr:col>28</xdr:col>
      <xdr:colOff>219075</xdr:colOff>
      <xdr:row>66</xdr:row>
      <xdr:rowOff>104775</xdr:rowOff>
    </xdr:to>
    <xdr:sp macro="[0]!Clear_Answers_Negative_Numbers">
      <xdr:nvSpPr>
        <xdr:cNvPr id="3" name="Rounded Rectangle 12"/>
        <xdr:cNvSpPr>
          <a:spLocks/>
        </xdr:cNvSpPr>
      </xdr:nvSpPr>
      <xdr:spPr>
        <a:xfrm>
          <a:off x="3962400" y="14411325"/>
          <a:ext cx="2533650" cy="2952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Click Here</a:t>
          </a:r>
          <a:r>
            <a:rPr lang="en-US" cap="none" sz="1050" b="0" i="0" u="none" baseline="0">
              <a:solidFill>
                <a:srgbClr val="FFFFFF"/>
              </a:solidFill>
            </a:rPr>
            <a:t> to Clear Answers</a:t>
          </a:r>
        </a:p>
      </xdr:txBody>
    </xdr:sp>
    <xdr:clientData/>
  </xdr:twoCellAnchor>
  <xdr:twoCellAnchor>
    <xdr:from>
      <xdr:col>17</xdr:col>
      <xdr:colOff>142875</xdr:colOff>
      <xdr:row>67</xdr:row>
      <xdr:rowOff>0</xdr:rowOff>
    </xdr:from>
    <xdr:to>
      <xdr:col>28</xdr:col>
      <xdr:colOff>219075</xdr:colOff>
      <xdr:row>68</xdr:row>
      <xdr:rowOff>95250</xdr:rowOff>
    </xdr:to>
    <xdr:sp>
      <xdr:nvSpPr>
        <xdr:cNvPr id="4" name="Rounded Rectangle 13"/>
        <xdr:cNvSpPr>
          <a:spLocks/>
        </xdr:cNvSpPr>
      </xdr:nvSpPr>
      <xdr:spPr>
        <a:xfrm>
          <a:off x="3943350" y="14792325"/>
          <a:ext cx="2552700" cy="2857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Shift</a:t>
          </a:r>
          <a:r>
            <a:rPr lang="en-US" cap="none" sz="1050" b="0" i="0" u="none" baseline="0">
              <a:solidFill>
                <a:srgbClr val="FFFFFF"/>
              </a:solidFill>
            </a:rPr>
            <a:t> + F9 to Change Questions</a:t>
          </a:r>
        </a:p>
      </xdr:txBody>
    </xdr:sp>
    <xdr:clientData/>
  </xdr:twoCellAnchor>
  <xdr:twoCellAnchor>
    <xdr:from>
      <xdr:col>35</xdr:col>
      <xdr:colOff>114300</xdr:colOff>
      <xdr:row>6</xdr:row>
      <xdr:rowOff>95250</xdr:rowOff>
    </xdr:from>
    <xdr:to>
      <xdr:col>42</xdr:col>
      <xdr:colOff>123825</xdr:colOff>
      <xdr:row>8</xdr:row>
      <xdr:rowOff>0</xdr:rowOff>
    </xdr:to>
    <xdr:sp macro="[0]!Working_Q1">
      <xdr:nvSpPr>
        <xdr:cNvPr id="5" name="Rounded Rectangle 14"/>
        <xdr:cNvSpPr>
          <a:spLocks/>
        </xdr:cNvSpPr>
      </xdr:nvSpPr>
      <xdr:spPr>
        <a:xfrm>
          <a:off x="7915275" y="1295400"/>
          <a:ext cx="1590675" cy="33337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 to add working</a:t>
          </a:r>
        </a:p>
      </xdr:txBody>
    </xdr:sp>
    <xdr:clientData/>
  </xdr:twoCellAnchor>
  <xdr:twoCellAnchor>
    <xdr:from>
      <xdr:col>33</xdr:col>
      <xdr:colOff>152400</xdr:colOff>
      <xdr:row>24</xdr:row>
      <xdr:rowOff>9525</xdr:rowOff>
    </xdr:from>
    <xdr:to>
      <xdr:col>41</xdr:col>
      <xdr:colOff>209550</xdr:colOff>
      <xdr:row>25</xdr:row>
      <xdr:rowOff>104775</xdr:rowOff>
    </xdr:to>
    <xdr:sp macro="[0]!Working_Q2">
      <xdr:nvSpPr>
        <xdr:cNvPr id="6" name="Rounded Rectangle 15"/>
        <xdr:cNvSpPr>
          <a:spLocks/>
        </xdr:cNvSpPr>
      </xdr:nvSpPr>
      <xdr:spPr>
        <a:xfrm>
          <a:off x="7515225" y="5267325"/>
          <a:ext cx="1857375" cy="29527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 here to add working</a:t>
          </a:r>
        </a:p>
      </xdr:txBody>
    </xdr:sp>
    <xdr:clientData/>
  </xdr:twoCellAnchor>
  <xdr:twoCellAnchor>
    <xdr:from>
      <xdr:col>34</xdr:col>
      <xdr:colOff>85725</xdr:colOff>
      <xdr:row>27</xdr:row>
      <xdr:rowOff>76200</xdr:rowOff>
    </xdr:from>
    <xdr:to>
      <xdr:col>42</xdr:col>
      <xdr:colOff>142875</xdr:colOff>
      <xdr:row>28</xdr:row>
      <xdr:rowOff>180975</xdr:rowOff>
    </xdr:to>
    <xdr:sp macro="[0]!Working_Q3a">
      <xdr:nvSpPr>
        <xdr:cNvPr id="7" name="Rounded Rectangle 16"/>
        <xdr:cNvSpPr>
          <a:spLocks/>
        </xdr:cNvSpPr>
      </xdr:nvSpPr>
      <xdr:spPr>
        <a:xfrm>
          <a:off x="7667625" y="5953125"/>
          <a:ext cx="1857375" cy="3143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 here to add working</a:t>
          </a:r>
        </a:p>
      </xdr:txBody>
    </xdr:sp>
    <xdr:clientData/>
  </xdr:twoCellAnchor>
  <xdr:twoCellAnchor>
    <xdr:from>
      <xdr:col>34</xdr:col>
      <xdr:colOff>104775</xdr:colOff>
      <xdr:row>41</xdr:row>
      <xdr:rowOff>152400</xdr:rowOff>
    </xdr:from>
    <xdr:to>
      <xdr:col>42</xdr:col>
      <xdr:colOff>123825</xdr:colOff>
      <xdr:row>43</xdr:row>
      <xdr:rowOff>38100</xdr:rowOff>
    </xdr:to>
    <xdr:sp macro="[0]!Q4_Working">
      <xdr:nvSpPr>
        <xdr:cNvPr id="8" name="Rounded Rectangle 29"/>
        <xdr:cNvSpPr>
          <a:spLocks/>
        </xdr:cNvSpPr>
      </xdr:nvSpPr>
      <xdr:spPr>
        <a:xfrm>
          <a:off x="7686675" y="9163050"/>
          <a:ext cx="1819275" cy="32385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 here to add working</a:t>
          </a:r>
        </a:p>
      </xdr:txBody>
    </xdr:sp>
    <xdr:clientData/>
  </xdr:twoCellAnchor>
  <xdr:twoCellAnchor>
    <xdr:from>
      <xdr:col>34</xdr:col>
      <xdr:colOff>85725</xdr:colOff>
      <xdr:row>44</xdr:row>
      <xdr:rowOff>114300</xdr:rowOff>
    </xdr:from>
    <xdr:to>
      <xdr:col>42</xdr:col>
      <xdr:colOff>142875</xdr:colOff>
      <xdr:row>45</xdr:row>
      <xdr:rowOff>200025</xdr:rowOff>
    </xdr:to>
    <xdr:sp macro="[0]!Q5_Working">
      <xdr:nvSpPr>
        <xdr:cNvPr id="9" name="Rounded Rectangle 30"/>
        <xdr:cNvSpPr>
          <a:spLocks/>
        </xdr:cNvSpPr>
      </xdr:nvSpPr>
      <xdr:spPr>
        <a:xfrm>
          <a:off x="7667625" y="9772650"/>
          <a:ext cx="1857375" cy="29527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 here to add working</a:t>
          </a:r>
        </a:p>
      </xdr:txBody>
    </xdr:sp>
    <xdr:clientData/>
  </xdr:twoCellAnchor>
  <xdr:twoCellAnchor>
    <xdr:from>
      <xdr:col>34</xdr:col>
      <xdr:colOff>85725</xdr:colOff>
      <xdr:row>54</xdr:row>
      <xdr:rowOff>123825</xdr:rowOff>
    </xdr:from>
    <xdr:to>
      <xdr:col>42</xdr:col>
      <xdr:colOff>142875</xdr:colOff>
      <xdr:row>56</xdr:row>
      <xdr:rowOff>19050</xdr:rowOff>
    </xdr:to>
    <xdr:sp macro="[0]!Q6_Working">
      <xdr:nvSpPr>
        <xdr:cNvPr id="10" name="Rounded Rectangle 31"/>
        <xdr:cNvSpPr>
          <a:spLocks/>
        </xdr:cNvSpPr>
      </xdr:nvSpPr>
      <xdr:spPr>
        <a:xfrm>
          <a:off x="7667625" y="12001500"/>
          <a:ext cx="1857375" cy="33337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 here to add working</a:t>
          </a:r>
        </a:p>
      </xdr:txBody>
    </xdr:sp>
    <xdr:clientData/>
  </xdr:twoCellAnchor>
  <xdr:twoCellAnchor editAs="oneCell">
    <xdr:from>
      <xdr:col>33</xdr:col>
      <xdr:colOff>114300</xdr:colOff>
      <xdr:row>34</xdr:row>
      <xdr:rowOff>104775</xdr:rowOff>
    </xdr:from>
    <xdr:to>
      <xdr:col>42</xdr:col>
      <xdr:colOff>9525</xdr:colOff>
      <xdr:row>40</xdr:row>
      <xdr:rowOff>180975</xdr:rowOff>
    </xdr:to>
    <xdr:pic>
      <xdr:nvPicPr>
        <xdr:cNvPr id="11" name="Picture 79" descr="oce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572375"/>
          <a:ext cx="1914525" cy="1428750"/>
        </a:xfrm>
        <a:prstGeom prst="rect">
          <a:avLst/>
        </a:prstGeom>
        <a:noFill/>
        <a:ln w="31750" cmpd="sng">
          <a:solidFill>
            <a:srgbClr val="A6A6A6"/>
          </a:solidFill>
          <a:headEnd type="none"/>
          <a:tailEnd type="none"/>
        </a:ln>
      </xdr:spPr>
    </xdr:pic>
    <xdr:clientData/>
  </xdr:twoCellAnchor>
  <xdr:twoCellAnchor editAs="oneCell">
    <xdr:from>
      <xdr:col>36</xdr:col>
      <xdr:colOff>171450</xdr:colOff>
      <xdr:row>57</xdr:row>
      <xdr:rowOff>114300</xdr:rowOff>
    </xdr:from>
    <xdr:to>
      <xdr:col>41</xdr:col>
      <xdr:colOff>133350</xdr:colOff>
      <xdr:row>61</xdr:row>
      <xdr:rowOff>219075</xdr:rowOff>
    </xdr:to>
    <xdr:pic>
      <xdr:nvPicPr>
        <xdr:cNvPr id="12" name="Picture 81" descr="thermomete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1264920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114300</xdr:colOff>
      <xdr:row>47</xdr:row>
      <xdr:rowOff>9525</xdr:rowOff>
    </xdr:from>
    <xdr:to>
      <xdr:col>41</xdr:col>
      <xdr:colOff>76200</xdr:colOff>
      <xdr:row>51</xdr:row>
      <xdr:rowOff>133350</xdr:rowOff>
    </xdr:to>
    <xdr:pic>
      <xdr:nvPicPr>
        <xdr:cNvPr id="13" name="Picture 82" descr="thermomete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10315575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171450</xdr:colOff>
      <xdr:row>28</xdr:row>
      <xdr:rowOff>66675</xdr:rowOff>
    </xdr:from>
    <xdr:to>
      <xdr:col>32</xdr:col>
      <xdr:colOff>133350</xdr:colOff>
      <xdr:row>33</xdr:row>
      <xdr:rowOff>57150</xdr:rowOff>
    </xdr:to>
    <xdr:pic>
      <xdr:nvPicPr>
        <xdr:cNvPr id="14" name="Picture 17" descr="Mountai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6153150"/>
          <a:ext cx="1790700" cy="1133475"/>
        </a:xfrm>
        <a:prstGeom prst="rect">
          <a:avLst/>
        </a:prstGeom>
        <a:noFill/>
        <a:ln w="38100" cmpd="sng">
          <a:solidFill>
            <a:srgbClr val="7F7F7F"/>
          </a:solidFill>
          <a:headEnd type="none"/>
          <a:tailEnd type="none"/>
        </a:ln>
      </xdr:spPr>
    </xdr:pic>
    <xdr:clientData/>
  </xdr:twoCellAnchor>
  <xdr:twoCellAnchor editAs="oneCell">
    <xdr:from>
      <xdr:col>29</xdr:col>
      <xdr:colOff>57150</xdr:colOff>
      <xdr:row>9</xdr:row>
      <xdr:rowOff>95250</xdr:rowOff>
    </xdr:from>
    <xdr:to>
      <xdr:col>33</xdr:col>
      <xdr:colOff>161925</xdr:colOff>
      <xdr:row>15</xdr:row>
      <xdr:rowOff>28575</xdr:rowOff>
    </xdr:to>
    <xdr:pic>
      <xdr:nvPicPr>
        <xdr:cNvPr id="15" name="Picture 20" descr="Piggybank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933575"/>
          <a:ext cx="923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Q64"/>
  <sheetViews>
    <sheetView showGridLines="0" showRowColHeaders="0" tabSelected="1" zoomScalePageLayoutView="0" workbookViewId="0" topLeftCell="A1">
      <selection activeCell="U11" sqref="U11:W11"/>
    </sheetView>
  </sheetViews>
  <sheetFormatPr defaultColWidth="3.28125" defaultRowHeight="15"/>
  <cols>
    <col min="1" max="7" width="3.28125" style="2" customWidth="1"/>
    <col min="8" max="8" width="3.57421875" style="2" customWidth="1"/>
    <col min="9" max="11" width="3.28125" style="2" customWidth="1"/>
    <col min="12" max="12" width="4.140625" style="2" customWidth="1"/>
    <col min="13" max="19" width="3.28125" style="2" customWidth="1"/>
    <col min="20" max="20" width="3.00390625" style="2" customWidth="1"/>
    <col min="21" max="25" width="3.28125" style="2" customWidth="1"/>
    <col min="26" max="26" width="4.140625" style="2" customWidth="1"/>
    <col min="27" max="27" width="3.7109375" style="2" customWidth="1"/>
    <col min="28" max="28" width="3.28125" style="2" customWidth="1"/>
    <col min="29" max="29" width="4.00390625" style="2" customWidth="1"/>
    <col min="30" max="30" width="2.421875" style="2" customWidth="1"/>
    <col min="31" max="36" width="3.28125" style="2" customWidth="1"/>
    <col min="37" max="37" width="3.7109375" style="2" customWidth="1"/>
    <col min="38" max="38" width="3.57421875" style="2" customWidth="1"/>
    <col min="39" max="43" width="3.28125" style="2" customWidth="1"/>
    <col min="44" max="45" width="3.28125" style="1" customWidth="1"/>
    <col min="46" max="46" width="12.421875" style="1" bestFit="1" customWidth="1"/>
    <col min="47" max="47" width="5.140625" style="1" bestFit="1" customWidth="1"/>
    <col min="48" max="51" width="3.28125" style="1" customWidth="1"/>
    <col min="52" max="52" width="9.421875" style="79" bestFit="1" customWidth="1"/>
    <col min="53" max="61" width="3.28125" style="1" customWidth="1"/>
    <col min="62" max="16384" width="3.28125" style="2" customWidth="1"/>
  </cols>
  <sheetData>
    <row r="1" spans="44:69" s="11" customFormat="1" ht="15.75" thickBot="1">
      <c r="AR1" s="4"/>
      <c r="AS1" s="5"/>
      <c r="AT1" s="5"/>
      <c r="AU1" s="5"/>
      <c r="AV1" s="5"/>
      <c r="AW1" s="5"/>
      <c r="AX1" s="5"/>
      <c r="AY1" s="5"/>
      <c r="AZ1" s="42"/>
      <c r="BA1" s="5"/>
      <c r="BB1" s="5"/>
      <c r="BC1" s="5"/>
      <c r="BD1" s="5"/>
      <c r="BE1" s="5"/>
      <c r="BF1" s="5"/>
      <c r="BG1" s="5"/>
      <c r="BH1" s="5"/>
      <c r="BI1" s="5"/>
      <c r="BJ1" s="6"/>
      <c r="BK1" s="6"/>
      <c r="BL1" s="6"/>
      <c r="BM1" s="6"/>
      <c r="BN1" s="6"/>
      <c r="BO1" s="6"/>
      <c r="BP1" s="6"/>
      <c r="BQ1" s="6"/>
    </row>
    <row r="2" spans="2:69" s="11" customFormat="1" ht="27" customHeight="1" thickTop="1">
      <c r="B2" s="80" t="s">
        <v>43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2"/>
      <c r="AR2" s="4"/>
      <c r="AS2" s="5"/>
      <c r="AT2" s="5"/>
      <c r="AU2" s="5"/>
      <c r="AV2" s="5"/>
      <c r="AW2" s="5"/>
      <c r="AX2" s="5"/>
      <c r="AY2" s="5"/>
      <c r="AZ2" s="42"/>
      <c r="BA2" s="5"/>
      <c r="BB2" s="5"/>
      <c r="BC2" s="5"/>
      <c r="BD2" s="5"/>
      <c r="BE2" s="5"/>
      <c r="BF2" s="5"/>
      <c r="BG2" s="5"/>
      <c r="BH2" s="5"/>
      <c r="BI2" s="5"/>
      <c r="BJ2" s="6"/>
      <c r="BK2" s="6"/>
      <c r="BL2" s="6"/>
      <c r="BM2" s="6"/>
      <c r="BN2" s="6"/>
      <c r="BO2" s="6"/>
      <c r="BP2" s="6"/>
      <c r="BQ2" s="6"/>
    </row>
    <row r="3" spans="2:69" s="11" customFormat="1" ht="12.7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5"/>
      <c r="AR3" s="4"/>
      <c r="AS3" s="5"/>
      <c r="AT3" s="5"/>
      <c r="AU3" s="5"/>
      <c r="AV3" s="5"/>
      <c r="AW3" s="5"/>
      <c r="AX3" s="5"/>
      <c r="AY3" s="5"/>
      <c r="AZ3" s="42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</row>
    <row r="4" spans="2:69" s="11" customFormat="1" ht="12.75" customHeight="1"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5"/>
      <c r="AR4" s="4"/>
      <c r="AS4" s="5"/>
      <c r="AT4" s="5"/>
      <c r="AU4" s="5"/>
      <c r="AV4" s="5"/>
      <c r="AW4" s="5"/>
      <c r="AX4" s="5"/>
      <c r="AY4" s="5"/>
      <c r="AZ4" s="42"/>
      <c r="BA4" s="5"/>
      <c r="BB4" s="5"/>
      <c r="BC4" s="5"/>
      <c r="BD4" s="5"/>
      <c r="BE4" s="5"/>
      <c r="BF4" s="5"/>
      <c r="BG4" s="5"/>
      <c r="BH4" s="5"/>
      <c r="BI4" s="5"/>
      <c r="BJ4" s="6"/>
      <c r="BK4" s="6"/>
      <c r="BL4" s="6"/>
      <c r="BM4" s="6"/>
      <c r="BN4" s="6"/>
      <c r="BO4" s="6"/>
      <c r="BP4" s="6"/>
      <c r="BQ4" s="6"/>
    </row>
    <row r="5" spans="2:69" s="11" customFormat="1" ht="12.75" customHeight="1"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5"/>
      <c r="AR5" s="4"/>
      <c r="AS5" s="5"/>
      <c r="AT5" s="5"/>
      <c r="AU5" s="5"/>
      <c r="AV5" s="5"/>
      <c r="AW5" s="5"/>
      <c r="AX5" s="5"/>
      <c r="AY5" s="5"/>
      <c r="AZ5" s="42"/>
      <c r="BA5" s="5"/>
      <c r="BB5" s="5"/>
      <c r="BC5" s="5"/>
      <c r="BD5" s="5"/>
      <c r="BE5" s="5"/>
      <c r="BF5" s="5"/>
      <c r="BG5" s="5"/>
      <c r="BH5" s="5"/>
      <c r="BI5" s="5"/>
      <c r="BJ5" s="6"/>
      <c r="BK5" s="6"/>
      <c r="BL5" s="6"/>
      <c r="BM5" s="6"/>
      <c r="BN5" s="6"/>
      <c r="BO5" s="6"/>
      <c r="BP5" s="6"/>
      <c r="BQ5" s="6"/>
    </row>
    <row r="6" spans="2:69" s="11" customFormat="1" ht="13.5" customHeight="1" thickBot="1"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8"/>
      <c r="AR6" s="4"/>
      <c r="AS6" s="5"/>
      <c r="AT6" s="5"/>
      <c r="AU6" s="5"/>
      <c r="AV6" s="5"/>
      <c r="AW6" s="5"/>
      <c r="AX6" s="5"/>
      <c r="AY6" s="5"/>
      <c r="AZ6" s="42"/>
      <c r="BA6" s="5"/>
      <c r="BB6" s="5"/>
      <c r="BC6" s="5"/>
      <c r="BD6" s="5"/>
      <c r="BE6" s="5"/>
      <c r="BF6" s="5"/>
      <c r="BG6" s="5"/>
      <c r="BH6" s="5"/>
      <c r="BI6" s="5"/>
      <c r="BJ6" s="6"/>
      <c r="BK6" s="6"/>
      <c r="BL6" s="6"/>
      <c r="BM6" s="6"/>
      <c r="BN6" s="6"/>
      <c r="BO6" s="6"/>
      <c r="BP6" s="6"/>
      <c r="BQ6" s="6"/>
    </row>
    <row r="7" spans="2:69" s="11" customFormat="1" ht="16.5" thickTop="1">
      <c r="B7" s="12"/>
      <c r="C7" s="7"/>
      <c r="D7" s="7"/>
      <c r="E7" s="7"/>
      <c r="F7" s="7"/>
      <c r="G7" s="7"/>
      <c r="H7" s="7"/>
      <c r="I7" s="22"/>
      <c r="J7" s="8"/>
      <c r="K7" s="7"/>
      <c r="L7" s="8"/>
      <c r="M7" s="22"/>
      <c r="N7" s="8"/>
      <c r="O7" s="7"/>
      <c r="P7" s="8"/>
      <c r="Q7" s="7"/>
      <c r="R7" s="23"/>
      <c r="S7" s="8"/>
      <c r="T7" s="8"/>
      <c r="U7" s="7"/>
      <c r="V7" s="7"/>
      <c r="W7" s="7"/>
      <c r="X7" s="18"/>
      <c r="Y7" s="1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13"/>
      <c r="AR7" s="4"/>
      <c r="AS7" s="5"/>
      <c r="AT7" s="5"/>
      <c r="AU7" s="5"/>
      <c r="AV7" s="5"/>
      <c r="AW7" s="5"/>
      <c r="AX7" s="5"/>
      <c r="AY7" s="5"/>
      <c r="AZ7" s="77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6"/>
      <c r="BN7" s="6"/>
      <c r="BO7" s="6"/>
      <c r="BP7" s="6"/>
      <c r="BQ7" s="6"/>
    </row>
    <row r="8" spans="2:69" s="11" customFormat="1" ht="17.25">
      <c r="B8" s="14"/>
      <c r="C8" s="30" t="s">
        <v>29</v>
      </c>
      <c r="D8" s="6"/>
      <c r="E8" s="6"/>
      <c r="F8" s="6"/>
      <c r="G8" s="6"/>
      <c r="H8" s="6"/>
      <c r="I8" s="19"/>
      <c r="J8" s="54"/>
      <c r="K8" s="6"/>
      <c r="L8" s="54"/>
      <c r="M8" s="19"/>
      <c r="N8" s="54"/>
      <c r="O8" s="62" t="s">
        <v>28</v>
      </c>
      <c r="P8" s="111">
        <f>AT9</f>
        <v>-280</v>
      </c>
      <c r="Q8" s="111"/>
      <c r="R8" s="59"/>
      <c r="S8" s="54"/>
      <c r="T8" s="64"/>
      <c r="U8" s="30"/>
      <c r="V8" s="6"/>
      <c r="W8" s="6"/>
      <c r="X8" s="24"/>
      <c r="Y8" s="24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15"/>
      <c r="AR8" s="4"/>
      <c r="AS8" s="5"/>
      <c r="AT8" s="5">
        <f ca="1">ROUND(RAND()*((40)-(15))+(15),0)*5</f>
        <v>150</v>
      </c>
      <c r="AU8" s="5"/>
      <c r="AV8" s="5"/>
      <c r="AW8" s="5"/>
      <c r="AX8" s="5"/>
      <c r="AY8" s="5"/>
      <c r="AZ8" s="77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6"/>
      <c r="BN8" s="6"/>
      <c r="BO8" s="6"/>
      <c r="BP8" s="6"/>
      <c r="BQ8" s="6"/>
    </row>
    <row r="9" spans="2:69" s="11" customFormat="1" ht="16.5">
      <c r="B9" s="14"/>
      <c r="C9" s="6"/>
      <c r="D9" s="40" t="s">
        <v>30</v>
      </c>
      <c r="E9"/>
      <c r="F9"/>
      <c r="G9"/>
      <c r="H9"/>
      <c r="I9"/>
      <c r="J9"/>
      <c r="K9"/>
      <c r="L9" s="62" t="s">
        <v>28</v>
      </c>
      <c r="M9" s="111">
        <f>AT10</f>
        <v>450</v>
      </c>
      <c r="N9" s="111"/>
      <c r="O9" s="40" t="s">
        <v>31</v>
      </c>
      <c r="P9"/>
      <c r="Q9"/>
      <c r="R9"/>
      <c r="S9"/>
      <c r="T9"/>
      <c r="U9"/>
      <c r="V9"/>
      <c r="W9"/>
      <c r="X9" s="24"/>
      <c r="Y9" s="24"/>
      <c r="Z9" s="6"/>
      <c r="AA9" s="6"/>
      <c r="AB9" s="6"/>
      <c r="AC9" s="6"/>
      <c r="AD9" s="62" t="s">
        <v>28</v>
      </c>
      <c r="AE9" s="111">
        <f>AT8</f>
        <v>150</v>
      </c>
      <c r="AF9" s="111"/>
      <c r="AG9" s="6"/>
      <c r="AH9" s="6"/>
      <c r="AI9" s="6"/>
      <c r="AJ9" s="6"/>
      <c r="AK9" s="6"/>
      <c r="AL9" s="6"/>
      <c r="AM9" s="6"/>
      <c r="AN9" s="6"/>
      <c r="AO9" s="6"/>
      <c r="AP9" s="6"/>
      <c r="AQ9" s="15"/>
      <c r="AR9" s="4"/>
      <c r="AS9" s="5"/>
      <c r="AT9" s="5">
        <f ca="1">ROUND(RAND()*((-11)-(-60))+(-60),0)*10</f>
        <v>-280</v>
      </c>
      <c r="AU9" s="5"/>
      <c r="AV9" s="5"/>
      <c r="AW9" s="5"/>
      <c r="AX9" s="5"/>
      <c r="AY9" s="5"/>
      <c r="AZ9" s="77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6"/>
      <c r="BN9" s="6"/>
      <c r="BO9" s="6"/>
      <c r="BP9" s="6"/>
      <c r="BQ9" s="6"/>
    </row>
    <row r="10" spans="2:69" s="11" customFormat="1" ht="16.5" customHeight="1" thickBot="1">
      <c r="B10" s="14"/>
      <c r="C10" s="6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 s="24"/>
      <c r="Y10" s="24"/>
      <c r="Z10"/>
      <c r="AA10"/>
      <c r="AB10"/>
      <c r="AC10"/>
      <c r="AD10" s="71"/>
      <c r="AE10" s="47"/>
      <c r="AF10" s="63"/>
      <c r="AG10" s="63"/>
      <c r="AH10" s="66"/>
      <c r="AI10"/>
      <c r="AJ10"/>
      <c r="AK10"/>
      <c r="AL10"/>
      <c r="AM10"/>
      <c r="AN10"/>
      <c r="AO10"/>
      <c r="AP10"/>
      <c r="AQ10" s="15"/>
      <c r="AR10" s="4"/>
      <c r="AS10" s="5"/>
      <c r="AT10" s="5">
        <f ca="1">ROUND(RAND()*((100)-(40))+(40),0)*10</f>
        <v>450</v>
      </c>
      <c r="AU10" s="5"/>
      <c r="AV10" s="5"/>
      <c r="AW10" s="5"/>
      <c r="AX10" s="5"/>
      <c r="AY10" s="5"/>
      <c r="AZ10" s="77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6"/>
      <c r="BN10" s="6"/>
      <c r="BO10" s="6"/>
      <c r="BP10" s="6"/>
      <c r="BQ10" s="6"/>
    </row>
    <row r="11" spans="2:69" s="11" customFormat="1" ht="21" thickBot="1" thickTop="1">
      <c r="B11" s="14"/>
      <c r="C11" s="6"/>
      <c r="D11" s="112" t="s">
        <v>32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72"/>
      <c r="S11"/>
      <c r="T11" s="72" t="s">
        <v>28</v>
      </c>
      <c r="U11" s="108"/>
      <c r="V11" s="109"/>
      <c r="W11" s="110"/>
      <c r="X11"/>
      <c r="Y11"/>
      <c r="Z11" s="40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 s="15"/>
      <c r="AR11" s="4"/>
      <c r="AS11" s="5"/>
      <c r="AT11" s="74">
        <f>AT9+AT10-AT8</f>
        <v>20</v>
      </c>
      <c r="AU11" s="5"/>
      <c r="AV11" s="5"/>
      <c r="AW11" s="5"/>
      <c r="AX11" s="5"/>
      <c r="AY11" s="5"/>
      <c r="AZ11" s="77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6"/>
      <c r="BN11" s="6"/>
      <c r="BO11" s="6"/>
      <c r="BP11" s="6"/>
      <c r="BQ11" s="6"/>
    </row>
    <row r="12" spans="2:69" s="11" customFormat="1" ht="16.5" customHeight="1" thickTop="1">
      <c r="B12" s="14"/>
      <c r="C12" s="6"/>
      <c r="D12" s="30"/>
      <c r="E12" s="30"/>
      <c r="F12" s="30"/>
      <c r="G12" s="3"/>
      <c r="H12" s="3"/>
      <c r="I12" s="31"/>
      <c r="J12" s="33"/>
      <c r="K12" s="3"/>
      <c r="L12" s="31"/>
      <c r="M12" s="31"/>
      <c r="N12" s="53"/>
      <c r="O12" s="30"/>
      <c r="P12" s="53"/>
      <c r="Q12" s="3"/>
      <c r="R12" s="103" t="s">
        <v>2</v>
      </c>
      <c r="S12" s="103"/>
      <c r="T12" s="103"/>
      <c r="U12" s="103"/>
      <c r="V12" s="103"/>
      <c r="W12" s="103"/>
      <c r="X12" s="103"/>
      <c r="Y12" s="103"/>
      <c r="Z12" s="103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 s="15"/>
      <c r="AR12" s="4"/>
      <c r="AS12" s="5"/>
      <c r="AT12" s="42"/>
      <c r="AU12" s="5"/>
      <c r="AV12" s="5"/>
      <c r="AW12" s="5"/>
      <c r="AX12" s="5"/>
      <c r="AY12" s="5"/>
      <c r="AZ12" s="77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6"/>
      <c r="BN12" s="6"/>
      <c r="BO12" s="6"/>
      <c r="BP12" s="6"/>
      <c r="BQ12" s="6"/>
    </row>
    <row r="13" spans="2:69" s="11" customFormat="1" ht="15.75" customHeight="1">
      <c r="B13" s="14"/>
      <c r="C13" s="6"/>
      <c r="D13" s="34"/>
      <c r="E13" s="30"/>
      <c r="F13" s="30"/>
      <c r="G13" s="30"/>
      <c r="H13" s="30"/>
      <c r="I13" s="31"/>
      <c r="J13" s="53"/>
      <c r="K13" s="30"/>
      <c r="L13" s="53"/>
      <c r="M13" s="31"/>
      <c r="N13" s="53"/>
      <c r="O13" s="30"/>
      <c r="P13" s="53"/>
      <c r="Q13" s="55"/>
      <c r="R13" s="32"/>
      <c r="S13" s="53"/>
      <c r="T13" s="54"/>
      <c r="U13" s="6"/>
      <c r="V13" s="6"/>
      <c r="W13" s="6"/>
      <c r="X13" s="24"/>
      <c r="Y13" s="2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 s="15"/>
      <c r="AR13" s="4"/>
      <c r="AS13" s="5"/>
      <c r="AT13" s="5"/>
      <c r="AU13" s="5"/>
      <c r="AV13" s="5"/>
      <c r="AW13" s="5"/>
      <c r="AX13" s="5"/>
      <c r="AY13" s="5"/>
      <c r="AZ13" s="77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6"/>
      <c r="BN13" s="6"/>
      <c r="BO13" s="6"/>
      <c r="BP13" s="6"/>
      <c r="BQ13" s="6"/>
    </row>
    <row r="14" spans="2:69" s="11" customFormat="1" ht="16.5">
      <c r="B14" s="14"/>
      <c r="C14" s="6"/>
      <c r="D14" s="30"/>
      <c r="E14" s="30"/>
      <c r="F14" s="30"/>
      <c r="G14" s="30"/>
      <c r="H14" s="30"/>
      <c r="I14" s="31"/>
      <c r="J14" s="53"/>
      <c r="K14" s="30"/>
      <c r="L14" s="53"/>
      <c r="M14" s="31"/>
      <c r="N14" s="53"/>
      <c r="O14" s="30"/>
      <c r="P14" s="53"/>
      <c r="Q14" s="30"/>
      <c r="R14" s="50"/>
      <c r="S14" s="53"/>
      <c r="T14" s="54"/>
      <c r="U14" s="6"/>
      <c r="V14" s="6"/>
      <c r="W14" s="6"/>
      <c r="X14" s="24"/>
      <c r="Y14" s="2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 s="15"/>
      <c r="AR14" s="4"/>
      <c r="AS14" s="5"/>
      <c r="AT14" s="5"/>
      <c r="AU14" s="5"/>
      <c r="AV14" s="5"/>
      <c r="AW14" s="5"/>
      <c r="AX14" s="5"/>
      <c r="AY14" s="5"/>
      <c r="AZ14" s="77"/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6"/>
      <c r="BN14" s="6"/>
      <c r="BO14" s="6"/>
      <c r="BP14" s="6"/>
      <c r="BQ14" s="6"/>
    </row>
    <row r="15" spans="2:69" s="11" customFormat="1" ht="18">
      <c r="B15" s="14"/>
      <c r="C15" s="6"/>
      <c r="D15" s="34"/>
      <c r="E15" s="30"/>
      <c r="F15" s="30"/>
      <c r="G15" s="30"/>
      <c r="H15" s="30"/>
      <c r="I15" s="31"/>
      <c r="J15" s="53"/>
      <c r="K15" s="30"/>
      <c r="L15" s="53"/>
      <c r="M15" s="31"/>
      <c r="N15" s="53"/>
      <c r="O15" s="53"/>
      <c r="P15" s="30"/>
      <c r="Q15" s="30"/>
      <c r="R15" s="50"/>
      <c r="S15" s="53"/>
      <c r="T15" s="54"/>
      <c r="U15" s="6"/>
      <c r="V15" s="6"/>
      <c r="W15" s="6"/>
      <c r="X15" s="24"/>
      <c r="Y15" s="24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 s="15"/>
      <c r="AR15" s="4"/>
      <c r="AS15" s="5"/>
      <c r="AT15" s="5"/>
      <c r="AU15" s="5"/>
      <c r="AV15" s="5"/>
      <c r="AW15" s="5"/>
      <c r="AX15" s="5"/>
      <c r="AY15" s="5"/>
      <c r="AZ15" s="77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6"/>
      <c r="BN15" s="6"/>
      <c r="BO15" s="6"/>
      <c r="BP15" s="6"/>
      <c r="BQ15" s="6"/>
    </row>
    <row r="16" spans="2:69" s="11" customFormat="1" ht="15.75" thickBot="1">
      <c r="B16" s="16"/>
      <c r="C16" s="45"/>
      <c r="D16" s="45"/>
      <c r="E16" s="45"/>
      <c r="F16" s="45"/>
      <c r="G16" s="45"/>
      <c r="H16" s="45"/>
      <c r="I16" s="20"/>
      <c r="J16" s="9"/>
      <c r="K16" s="45"/>
      <c r="L16" s="9"/>
      <c r="M16" s="20"/>
      <c r="N16" s="9"/>
      <c r="O16" s="45"/>
      <c r="P16" s="9"/>
      <c r="Q16" s="45"/>
      <c r="R16" s="21"/>
      <c r="S16" s="9"/>
      <c r="T16" s="9"/>
      <c r="U16" s="45"/>
      <c r="V16" s="45"/>
      <c r="W16" s="45"/>
      <c r="X16" s="17"/>
      <c r="Y16" s="17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6"/>
      <c r="AR16" s="4"/>
      <c r="AS16" s="5"/>
      <c r="AT16" s="5"/>
      <c r="AU16" s="5"/>
      <c r="AV16" s="5"/>
      <c r="AW16" s="5"/>
      <c r="AX16" s="5"/>
      <c r="AY16" s="5"/>
      <c r="AZ16" s="77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6"/>
      <c r="BN16" s="6"/>
      <c r="BO16" s="6"/>
      <c r="BP16" s="6"/>
      <c r="BQ16" s="6"/>
    </row>
    <row r="17" spans="2:69" s="11" customFormat="1" ht="17.25" thickBot="1" thickTop="1">
      <c r="B17" s="12"/>
      <c r="C17" s="7"/>
      <c r="D17" s="7"/>
      <c r="E17" s="7"/>
      <c r="F17" s="7"/>
      <c r="G17" s="7"/>
      <c r="H17" s="7"/>
      <c r="I17" s="22"/>
      <c r="J17" s="8"/>
      <c r="K17" s="7"/>
      <c r="L17" s="8"/>
      <c r="M17" s="22"/>
      <c r="N17" s="8"/>
      <c r="O17" s="7"/>
      <c r="P17" s="8"/>
      <c r="Q17" s="7"/>
      <c r="R17" s="23"/>
      <c r="S17" s="8"/>
      <c r="T17" s="8"/>
      <c r="U17" s="7"/>
      <c r="V17" s="7"/>
      <c r="W17" s="7"/>
      <c r="X17" s="18"/>
      <c r="Y17" s="1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13"/>
      <c r="AR17" s="4"/>
      <c r="AS17" s="5"/>
      <c r="AT17" s="5"/>
      <c r="AU17" s="5"/>
      <c r="AV17" s="5"/>
      <c r="AW17" s="5"/>
      <c r="AX17" s="5"/>
      <c r="AY17" s="5"/>
      <c r="AZ17" s="77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6"/>
      <c r="BN17" s="6"/>
      <c r="BO17" s="6"/>
      <c r="BP17" s="6"/>
      <c r="BQ17" s="6"/>
    </row>
    <row r="18" spans="2:69" s="11" customFormat="1" ht="18.75" thickBot="1">
      <c r="B18" s="14"/>
      <c r="C18" s="30" t="s">
        <v>3</v>
      </c>
      <c r="D18" s="6"/>
      <c r="E18" s="6"/>
      <c r="F18" s="6"/>
      <c r="G18" s="6"/>
      <c r="H18" s="6"/>
      <c r="I18" s="19"/>
      <c r="J18" s="54"/>
      <c r="K18" s="6"/>
      <c r="L18" s="54"/>
      <c r="M18" s="19"/>
      <c r="N18" s="54"/>
      <c r="O18" s="6"/>
      <c r="P18" s="54"/>
      <c r="Q18" s="6"/>
      <c r="R18" s="51"/>
      <c r="S18" s="54"/>
      <c r="T18" s="54"/>
      <c r="U18" s="6"/>
      <c r="V18" s="6"/>
      <c r="W18" s="6"/>
      <c r="X18" s="24"/>
      <c r="Y18" s="124" t="s">
        <v>9</v>
      </c>
      <c r="Z18" s="125"/>
      <c r="AA18" s="125"/>
      <c r="AB18" s="126"/>
      <c r="AC18" s="122" t="s">
        <v>14</v>
      </c>
      <c r="AD18" s="92"/>
      <c r="AE18" s="93"/>
      <c r="AF18" s="91" t="s">
        <v>15</v>
      </c>
      <c r="AG18" s="92"/>
      <c r="AH18" s="93"/>
      <c r="AI18" s="132" t="s">
        <v>13</v>
      </c>
      <c r="AJ18" s="133"/>
      <c r="AK18" s="133"/>
      <c r="AL18" s="134"/>
      <c r="AM18" s="6"/>
      <c r="AN18" s="6"/>
      <c r="AO18" s="6"/>
      <c r="AP18" s="6"/>
      <c r="AQ18" s="15"/>
      <c r="AR18" s="4"/>
      <c r="AS18" s="5"/>
      <c r="AT18" s="5"/>
      <c r="AU18" s="5"/>
      <c r="AV18" s="5"/>
      <c r="AW18" s="5"/>
      <c r="AX18" s="5"/>
      <c r="AY18" s="5"/>
      <c r="AZ18" s="77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6"/>
      <c r="BN18" s="6"/>
      <c r="BO18" s="6"/>
      <c r="BP18" s="6"/>
      <c r="BQ18" s="6"/>
    </row>
    <row r="19" spans="2:69" s="11" customFormat="1" ht="18.75" thickBot="1">
      <c r="B19" s="14"/>
      <c r="C19" s="6"/>
      <c r="D19" s="6"/>
      <c r="E19" s="30"/>
      <c r="F19" s="6"/>
      <c r="G19" s="6"/>
      <c r="H19" s="6"/>
      <c r="I19" s="19"/>
      <c r="J19" s="54"/>
      <c r="K19" s="6"/>
      <c r="L19" s="54"/>
      <c r="M19" s="19"/>
      <c r="N19" s="54"/>
      <c r="O19" s="6"/>
      <c r="P19" s="54"/>
      <c r="Q19" s="6"/>
      <c r="R19" s="51"/>
      <c r="S19" s="54"/>
      <c r="T19" s="54"/>
      <c r="U19" s="6"/>
      <c r="V19" s="6"/>
      <c r="W19" s="6"/>
      <c r="X19" s="24"/>
      <c r="Y19" s="116" t="s">
        <v>4</v>
      </c>
      <c r="Z19" s="117"/>
      <c r="AA19" s="117"/>
      <c r="AB19" s="118"/>
      <c r="AC19" s="94">
        <f>AT19</f>
        <v>4</v>
      </c>
      <c r="AD19" s="95"/>
      <c r="AE19" s="96"/>
      <c r="AF19" s="100">
        <f>AU19</f>
        <v>-1</v>
      </c>
      <c r="AG19" s="95"/>
      <c r="AH19" s="96"/>
      <c r="AI19" s="135" t="str">
        <f>AU26</f>
        <v>sunny</v>
      </c>
      <c r="AJ19" s="136"/>
      <c r="AK19" s="136"/>
      <c r="AL19" s="137"/>
      <c r="AM19" s="6"/>
      <c r="AN19" s="6"/>
      <c r="AO19" s="6"/>
      <c r="AP19" s="6"/>
      <c r="AQ19" s="15"/>
      <c r="AR19" s="4"/>
      <c r="AS19" s="5">
        <f ca="1">ROUND(RAND()*(1-0)+0,0)</f>
        <v>0</v>
      </c>
      <c r="AT19" s="5">
        <f ca="1">ROUND(RAND()*(9-(-2))+(-2),0)</f>
        <v>4</v>
      </c>
      <c r="AU19" s="5">
        <f ca="1">AT19-(ROUND(RAND()*(6-2)+2,0))</f>
        <v>-1</v>
      </c>
      <c r="AV19" s="5"/>
      <c r="AW19" s="69"/>
      <c r="AX19" s="69"/>
      <c r="AY19" s="69"/>
      <c r="AZ19" s="77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6"/>
      <c r="BN19" s="6"/>
      <c r="BO19" s="6"/>
      <c r="BP19" s="6"/>
      <c r="BQ19" s="6"/>
    </row>
    <row r="20" spans="2:69" s="11" customFormat="1" ht="18.75" thickBot="1">
      <c r="B20" s="14"/>
      <c r="C20" s="6"/>
      <c r="D20" s="6"/>
      <c r="E20" s="30"/>
      <c r="F20" s="6"/>
      <c r="G20" s="6"/>
      <c r="H20" s="6"/>
      <c r="I20" s="19"/>
      <c r="J20" s="54"/>
      <c r="K20" s="3"/>
      <c r="L20" s="3"/>
      <c r="M20" s="31"/>
      <c r="N20" s="54"/>
      <c r="O20" s="6"/>
      <c r="P20" s="54"/>
      <c r="Q20" s="6"/>
      <c r="R20" s="51"/>
      <c r="S20" s="54"/>
      <c r="T20" s="54"/>
      <c r="U20" s="6"/>
      <c r="V20" s="6"/>
      <c r="W20" s="6"/>
      <c r="X20" s="33"/>
      <c r="Y20" s="119" t="s">
        <v>5</v>
      </c>
      <c r="Z20" s="120"/>
      <c r="AA20" s="120"/>
      <c r="AB20" s="121"/>
      <c r="AC20" s="94">
        <f>AT20</f>
        <v>8</v>
      </c>
      <c r="AD20" s="95"/>
      <c r="AE20" s="96"/>
      <c r="AF20" s="100">
        <f>AU20</f>
        <v>3</v>
      </c>
      <c r="AG20" s="95"/>
      <c r="AH20" s="96"/>
      <c r="AI20" s="135" t="str">
        <f>AU27</f>
        <v>cloudy</v>
      </c>
      <c r="AJ20" s="136"/>
      <c r="AK20" s="136"/>
      <c r="AL20" s="137"/>
      <c r="AM20" s="6"/>
      <c r="AN20" s="6"/>
      <c r="AO20" s="6"/>
      <c r="AP20" s="6"/>
      <c r="AQ20" s="15"/>
      <c r="AR20" s="4"/>
      <c r="AS20" s="5">
        <f ca="1">ROUND(RAND()*(1-0)+0,0)</f>
        <v>1</v>
      </c>
      <c r="AT20" s="5">
        <f ca="1">ROUND(RAND()*(9-(-2))+(-2),0)</f>
        <v>8</v>
      </c>
      <c r="AU20" s="5">
        <f ca="1">AT20-(ROUND(RAND()*(6-2)+2,0))</f>
        <v>3</v>
      </c>
      <c r="AV20" s="5"/>
      <c r="AW20" s="5"/>
      <c r="AX20" s="5"/>
      <c r="AY20" s="5"/>
      <c r="AZ20" s="77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6"/>
      <c r="BN20" s="6"/>
      <c r="BO20" s="6"/>
      <c r="BP20" s="6"/>
      <c r="BQ20" s="6"/>
    </row>
    <row r="21" spans="2:69" s="11" customFormat="1" ht="18.75" thickBot="1">
      <c r="B21" s="14"/>
      <c r="C21" s="6"/>
      <c r="D21" s="6"/>
      <c r="E21" s="34" t="s">
        <v>10</v>
      </c>
      <c r="F21" s="6"/>
      <c r="G21" s="29"/>
      <c r="H21" s="29"/>
      <c r="I21" s="52"/>
      <c r="J21" s="10"/>
      <c r="K21" s="6"/>
      <c r="L21" s="127" t="str">
        <f>AU25</f>
        <v>minimum</v>
      </c>
      <c r="M21" s="127"/>
      <c r="N21" s="127"/>
      <c r="O21" s="34" t="s">
        <v>11</v>
      </c>
      <c r="P21" s="54"/>
      <c r="Q21" s="56"/>
      <c r="R21" s="25"/>
      <c r="S21" s="54"/>
      <c r="T21" s="54"/>
      <c r="U21" s="29"/>
      <c r="V21" s="29"/>
      <c r="W21" s="35"/>
      <c r="X21" s="44"/>
      <c r="Y21" s="119" t="s">
        <v>6</v>
      </c>
      <c r="Z21" s="120"/>
      <c r="AA21" s="120"/>
      <c r="AB21" s="121"/>
      <c r="AC21" s="94">
        <f>AT21</f>
        <v>8</v>
      </c>
      <c r="AD21" s="95"/>
      <c r="AE21" s="96"/>
      <c r="AF21" s="100">
        <f>AU21</f>
        <v>3</v>
      </c>
      <c r="AG21" s="95"/>
      <c r="AH21" s="96"/>
      <c r="AI21" s="135" t="str">
        <f>AU28</f>
        <v>cloudy</v>
      </c>
      <c r="AJ21" s="136"/>
      <c r="AK21" s="136"/>
      <c r="AL21" s="137"/>
      <c r="AM21" s="6"/>
      <c r="AN21" s="6"/>
      <c r="AO21" s="6"/>
      <c r="AP21" s="6"/>
      <c r="AQ21" s="15"/>
      <c r="AR21" s="4"/>
      <c r="AS21" s="5">
        <f ca="1">ROUND(RAND()*(1-0)+0,0)</f>
        <v>1</v>
      </c>
      <c r="AT21" s="5">
        <f ca="1">ROUND(RAND()*(9-(-2))+(-2),0)</f>
        <v>8</v>
      </c>
      <c r="AU21" s="5">
        <f ca="1">AT21-(ROUND(RAND()*(6-2)+2,0))</f>
        <v>3</v>
      </c>
      <c r="AV21" s="5"/>
      <c r="AW21" s="5"/>
      <c r="AX21" s="5"/>
      <c r="AY21" s="5"/>
      <c r="AZ21" s="77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6"/>
      <c r="BN21" s="6"/>
      <c r="BO21" s="6"/>
      <c r="BP21" s="6"/>
      <c r="BQ21" s="6"/>
    </row>
    <row r="22" spans="2:69" s="11" customFormat="1" ht="18.75" thickBot="1">
      <c r="B22" s="14"/>
      <c r="C22" s="6"/>
      <c r="D22" s="6"/>
      <c r="E22" s="34" t="s">
        <v>12</v>
      </c>
      <c r="F22" s="6"/>
      <c r="G22" s="29"/>
      <c r="H22" s="29"/>
      <c r="I22" s="19"/>
      <c r="J22" s="54"/>
      <c r="K22" s="6"/>
      <c r="L22" s="54"/>
      <c r="M22" s="19"/>
      <c r="N22" s="54"/>
      <c r="O22" s="6"/>
      <c r="P22" s="54"/>
      <c r="Q22" s="6"/>
      <c r="R22" s="51"/>
      <c r="S22" s="54"/>
      <c r="T22" s="54"/>
      <c r="U22" s="6"/>
      <c r="V22" s="6"/>
      <c r="W22" s="6"/>
      <c r="X22" s="24"/>
      <c r="Y22" s="119" t="s">
        <v>7</v>
      </c>
      <c r="Z22" s="120"/>
      <c r="AA22" s="120"/>
      <c r="AB22" s="121"/>
      <c r="AC22" s="94">
        <f>AT22</f>
        <v>2</v>
      </c>
      <c r="AD22" s="95"/>
      <c r="AE22" s="96"/>
      <c r="AF22" s="100">
        <f>AU22</f>
        <v>-3</v>
      </c>
      <c r="AG22" s="95"/>
      <c r="AH22" s="96"/>
      <c r="AI22" s="135" t="str">
        <f>AU29</f>
        <v>sunny</v>
      </c>
      <c r="AJ22" s="136"/>
      <c r="AK22" s="136"/>
      <c r="AL22" s="137"/>
      <c r="AM22" s="6"/>
      <c r="AN22" s="6"/>
      <c r="AO22" s="6"/>
      <c r="AP22" s="6"/>
      <c r="AQ22" s="15"/>
      <c r="AR22" s="4"/>
      <c r="AS22" s="5">
        <f ca="1">ROUND(RAND()*(1-0)+0,0)</f>
        <v>0</v>
      </c>
      <c r="AT22" s="5">
        <f ca="1">ROUND(RAND()*(9-(-2))+(-2),0)</f>
        <v>2</v>
      </c>
      <c r="AU22" s="5">
        <f ca="1">AT22-(ROUND(RAND()*(6-2)+2,0))</f>
        <v>-3</v>
      </c>
      <c r="AV22" s="5"/>
      <c r="AW22" s="5"/>
      <c r="AX22" s="5"/>
      <c r="AY22" s="5"/>
      <c r="AZ22" s="77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6"/>
      <c r="BN22" s="6"/>
      <c r="BO22" s="6"/>
      <c r="BP22" s="6"/>
      <c r="BQ22" s="6"/>
    </row>
    <row r="23" spans="2:69" s="11" customFormat="1" ht="21" thickBot="1" thickTop="1">
      <c r="B23" s="14"/>
      <c r="C23" s="6"/>
      <c r="D23" s="6"/>
      <c r="E23" s="34"/>
      <c r="F23" s="6"/>
      <c r="G23" s="6"/>
      <c r="H23" s="6"/>
      <c r="I23" s="19"/>
      <c r="J23" s="54"/>
      <c r="K23" s="6"/>
      <c r="L23" s="54"/>
      <c r="M23" s="19"/>
      <c r="N23" s="54"/>
      <c r="O23" s="89"/>
      <c r="P23" s="90"/>
      <c r="Q23" s="30" t="s">
        <v>1</v>
      </c>
      <c r="R23" s="25"/>
      <c r="S23" s="54"/>
      <c r="T23" s="54"/>
      <c r="U23" s="6"/>
      <c r="V23" s="6"/>
      <c r="W23" s="6"/>
      <c r="X23" s="24"/>
      <c r="Y23" s="128" t="s">
        <v>8</v>
      </c>
      <c r="Z23" s="129"/>
      <c r="AA23" s="129"/>
      <c r="AB23" s="130"/>
      <c r="AC23" s="97">
        <f>AT23</f>
        <v>0</v>
      </c>
      <c r="AD23" s="98"/>
      <c r="AE23" s="99"/>
      <c r="AF23" s="123">
        <f>AU23</f>
        <v>-3</v>
      </c>
      <c r="AG23" s="98"/>
      <c r="AH23" s="99"/>
      <c r="AI23" s="135" t="str">
        <f>AU30</f>
        <v>cloudy</v>
      </c>
      <c r="AJ23" s="136"/>
      <c r="AK23" s="136"/>
      <c r="AL23" s="137"/>
      <c r="AM23" s="6"/>
      <c r="AN23" s="6"/>
      <c r="AO23" s="6"/>
      <c r="AP23" s="6"/>
      <c r="AQ23" s="15"/>
      <c r="AR23" s="4"/>
      <c r="AS23" s="5">
        <f ca="1">ROUND(RAND()*(1-0)+0,0)</f>
        <v>1</v>
      </c>
      <c r="AT23" s="5">
        <f ca="1">ROUND(RAND()*(9-(-2))+(-2),0)</f>
        <v>0</v>
      </c>
      <c r="AU23" s="5">
        <f ca="1">AT23-(ROUND(RAND()*(6-2)+2,0))</f>
        <v>-3</v>
      </c>
      <c r="AV23" s="5"/>
      <c r="AW23" s="5"/>
      <c r="AX23" s="5"/>
      <c r="AY23" s="5"/>
      <c r="AZ23" s="77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6"/>
      <c r="BN23" s="6"/>
      <c r="BO23" s="6"/>
      <c r="BP23" s="6"/>
      <c r="BQ23" s="6"/>
    </row>
    <row r="24" spans="2:69" s="11" customFormat="1" ht="17.25" thickTop="1">
      <c r="B24" s="14"/>
      <c r="C24" s="6"/>
      <c r="D24" s="6"/>
      <c r="E24" s="6"/>
      <c r="F24" s="6"/>
      <c r="G24" s="6"/>
      <c r="H24" s="6"/>
      <c r="I24" s="55"/>
      <c r="J24" s="28"/>
      <c r="K24" s="6"/>
      <c r="L24" s="54"/>
      <c r="M24" s="103" t="s">
        <v>0</v>
      </c>
      <c r="N24" s="103"/>
      <c r="O24" s="103"/>
      <c r="P24" s="103"/>
      <c r="Q24" s="103"/>
      <c r="R24" s="51"/>
      <c r="S24" s="54"/>
      <c r="T24" s="54"/>
      <c r="U24" s="6"/>
      <c r="V24" s="6"/>
      <c r="W24" s="6"/>
      <c r="X24" s="24"/>
      <c r="Y24" s="24"/>
      <c r="Z24" s="6"/>
      <c r="AA24" s="30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15"/>
      <c r="AR24" s="4"/>
      <c r="AS24" s="5"/>
      <c r="AT24" s="5">
        <f>ROUND(AVERAGE(AT19:AT23),1)</f>
        <v>4.4</v>
      </c>
      <c r="AU24" s="5">
        <f>ROUND(AVERAGE(AU19:AU23),1)</f>
        <v>-0.2</v>
      </c>
      <c r="AV24" s="5"/>
      <c r="AW24" s="5"/>
      <c r="AX24" s="5"/>
      <c r="AY24" s="5"/>
      <c r="AZ24" s="77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6"/>
      <c r="BN24" s="6"/>
      <c r="BO24" s="6"/>
      <c r="BP24" s="6"/>
      <c r="BQ24" s="6"/>
    </row>
    <row r="25" spans="2:69" s="11" customFormat="1" ht="15.75">
      <c r="B25" s="14"/>
      <c r="C25" s="6"/>
      <c r="D25" s="6"/>
      <c r="E25" s="6"/>
      <c r="F25" s="6"/>
      <c r="G25" s="6"/>
      <c r="H25" s="6"/>
      <c r="I25" s="19"/>
      <c r="J25" s="54"/>
      <c r="K25" s="6"/>
      <c r="L25" s="54"/>
      <c r="M25" s="19"/>
      <c r="N25" s="56"/>
      <c r="O25" s="10"/>
      <c r="P25" s="54"/>
      <c r="Q25" s="6"/>
      <c r="R25" s="51"/>
      <c r="S25" s="54"/>
      <c r="T25" s="54"/>
      <c r="U25" s="6"/>
      <c r="V25" s="6"/>
      <c r="W25" s="6"/>
      <c r="X25" s="24"/>
      <c r="Y25" s="24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5"/>
      <c r="AR25" s="4"/>
      <c r="AS25" s="5"/>
      <c r="AT25" s="5">
        <f>IF(AS19=1,AT24,AU24)</f>
        <v>-0.2</v>
      </c>
      <c r="AU25" s="131" t="str">
        <f>IF(AS19=1,"maximum","minimum")</f>
        <v>minimum</v>
      </c>
      <c r="AV25" s="131">
        <f aca="true" t="shared" si="0" ref="AV25:AY30">IF(AU19=1,AV24,AW24)</f>
        <v>0</v>
      </c>
      <c r="AW25" s="131">
        <f t="shared" si="0"/>
        <v>0</v>
      </c>
      <c r="AX25" s="131">
        <f t="shared" si="0"/>
        <v>0</v>
      </c>
      <c r="AY25" s="131">
        <f t="shared" si="0"/>
        <v>0</v>
      </c>
      <c r="AZ25" s="77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6"/>
      <c r="BN25" s="6"/>
      <c r="BO25" s="6"/>
      <c r="BP25" s="6"/>
      <c r="BQ25" s="6"/>
    </row>
    <row r="26" spans="2:69" s="11" customFormat="1" ht="16.5" thickBot="1">
      <c r="B26" s="14"/>
      <c r="C26" s="6"/>
      <c r="D26" s="6"/>
      <c r="E26" s="6"/>
      <c r="F26" s="6"/>
      <c r="G26" s="6"/>
      <c r="H26" s="6"/>
      <c r="I26" s="19"/>
      <c r="J26" s="54"/>
      <c r="K26" s="6"/>
      <c r="L26" s="54"/>
      <c r="M26" s="19"/>
      <c r="N26" s="54"/>
      <c r="O26" s="6"/>
      <c r="P26" s="54"/>
      <c r="Q26" s="6"/>
      <c r="R26" s="51"/>
      <c r="S26" s="54"/>
      <c r="T26" s="54"/>
      <c r="U26" s="6"/>
      <c r="V26" s="6"/>
      <c r="W26" s="6"/>
      <c r="X26" s="24"/>
      <c r="Y26" s="24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15"/>
      <c r="AR26" s="4"/>
      <c r="AS26" s="5"/>
      <c r="AT26" s="5"/>
      <c r="AU26" s="131" t="str">
        <f>IF(AS19=1,"cloudy","sunny")</f>
        <v>sunny</v>
      </c>
      <c r="AV26" s="131">
        <f t="shared" si="0"/>
        <v>0</v>
      </c>
      <c r="AW26" s="131">
        <f t="shared" si="0"/>
        <v>0</v>
      </c>
      <c r="AX26" s="131">
        <f t="shared" si="0"/>
        <v>0</v>
      </c>
      <c r="AY26" s="131">
        <f t="shared" si="0"/>
        <v>0</v>
      </c>
      <c r="AZ26" s="77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6"/>
      <c r="BN26" s="6"/>
      <c r="BO26" s="6"/>
      <c r="BP26" s="6"/>
      <c r="BQ26" s="6"/>
    </row>
    <row r="27" spans="2:69" s="11" customFormat="1" ht="16.5" thickTop="1">
      <c r="B27" s="12"/>
      <c r="C27" s="7"/>
      <c r="D27" s="7"/>
      <c r="E27" s="7"/>
      <c r="F27" s="7"/>
      <c r="G27" s="7"/>
      <c r="H27" s="7"/>
      <c r="I27" s="22"/>
      <c r="J27" s="8"/>
      <c r="K27" s="7"/>
      <c r="L27" s="8"/>
      <c r="M27" s="22"/>
      <c r="N27" s="8"/>
      <c r="O27" s="7"/>
      <c r="P27" s="8"/>
      <c r="Q27" s="7"/>
      <c r="R27" s="23"/>
      <c r="S27" s="8"/>
      <c r="T27" s="8"/>
      <c r="U27" s="7"/>
      <c r="V27" s="7"/>
      <c r="W27" s="7"/>
      <c r="X27" s="18"/>
      <c r="Y27" s="1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13"/>
      <c r="AR27" s="4"/>
      <c r="AS27" s="5"/>
      <c r="AT27" s="5"/>
      <c r="AU27" s="131" t="str">
        <f>IF(AS20=1,"cloudy","sunny")</f>
        <v>cloudy</v>
      </c>
      <c r="AV27" s="131">
        <f t="shared" si="0"/>
        <v>0</v>
      </c>
      <c r="AW27" s="131">
        <f t="shared" si="0"/>
        <v>0</v>
      </c>
      <c r="AX27" s="131">
        <f t="shared" si="0"/>
        <v>0</v>
      </c>
      <c r="AY27" s="131">
        <f t="shared" si="0"/>
        <v>0</v>
      </c>
      <c r="AZ27" s="78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6"/>
      <c r="BN27" s="6"/>
      <c r="BO27" s="6"/>
      <c r="BP27" s="6"/>
      <c r="BQ27" s="6"/>
    </row>
    <row r="28" spans="2:69" s="11" customFormat="1" ht="16.5">
      <c r="B28" s="14"/>
      <c r="C28" s="30" t="s">
        <v>38</v>
      </c>
      <c r="D28" s="6"/>
      <c r="E28" s="6"/>
      <c r="F28" s="6"/>
      <c r="G28" s="6"/>
      <c r="H28" s="6"/>
      <c r="I28" s="19"/>
      <c r="J28" s="54"/>
      <c r="K28" s="6"/>
      <c r="L28" s="54"/>
      <c r="M28" s="31"/>
      <c r="N28" s="31"/>
      <c r="O28" s="31"/>
      <c r="P28" s="114">
        <f ca="1">ROUND(RAND()*((2000)-(1500))+(1500),0)</f>
        <v>1649</v>
      </c>
      <c r="Q28" s="114"/>
      <c r="R28" s="73" t="s">
        <v>33</v>
      </c>
      <c r="S28" s="57"/>
      <c r="T28" s="54"/>
      <c r="U28" s="3" t="s">
        <v>34</v>
      </c>
      <c r="V28" s="3"/>
      <c r="W28" s="30"/>
      <c r="X28" s="24"/>
      <c r="Y28" s="114">
        <f ca="1">ROUND(RAND()*((350)-(150))+(150),0)</f>
        <v>164</v>
      </c>
      <c r="Z28" s="114"/>
      <c r="AA28" s="30" t="s">
        <v>35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15"/>
      <c r="AR28" s="4"/>
      <c r="AS28" s="5"/>
      <c r="AT28" s="5"/>
      <c r="AU28" s="131" t="str">
        <f>IF(AS21=1,"cloudy","sunny")</f>
        <v>cloudy</v>
      </c>
      <c r="AV28" s="131">
        <f t="shared" si="0"/>
        <v>0</v>
      </c>
      <c r="AW28" s="131">
        <f t="shared" si="0"/>
        <v>0</v>
      </c>
      <c r="AX28" s="131">
        <f t="shared" si="0"/>
        <v>0</v>
      </c>
      <c r="AY28" s="131">
        <f t="shared" si="0"/>
        <v>0</v>
      </c>
      <c r="AZ28" s="78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6"/>
      <c r="BN28" s="6"/>
      <c r="BO28" s="6"/>
      <c r="BP28" s="6"/>
      <c r="BQ28" s="6"/>
    </row>
    <row r="29" spans="2:69" s="11" customFormat="1" ht="18">
      <c r="B29" s="14"/>
      <c r="C29" s="6"/>
      <c r="D29" s="6"/>
      <c r="E29" s="6"/>
      <c r="F29" s="6"/>
      <c r="G29" s="6"/>
      <c r="H29" s="6"/>
      <c r="I29" s="38"/>
      <c r="J29" s="54"/>
      <c r="K29" s="6"/>
      <c r="L29" s="54"/>
      <c r="M29" s="19"/>
      <c r="N29" s="54"/>
      <c r="O29" s="6"/>
      <c r="P29" s="54"/>
      <c r="Q29" s="6"/>
      <c r="R29" s="51"/>
      <c r="S29" s="54"/>
      <c r="T29" s="54"/>
      <c r="U29" s="6"/>
      <c r="V29" s="6"/>
      <c r="W29" s="6"/>
      <c r="X29" s="24"/>
      <c r="Y29" s="24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15"/>
      <c r="AR29" s="4"/>
      <c r="AS29" s="5"/>
      <c r="AT29" s="5"/>
      <c r="AU29" s="131" t="str">
        <f>IF(AS22=1,"cloudy","sunny")</f>
        <v>sunny</v>
      </c>
      <c r="AV29" s="131">
        <f t="shared" si="0"/>
        <v>0</v>
      </c>
      <c r="AW29" s="131">
        <f t="shared" si="0"/>
        <v>0</v>
      </c>
      <c r="AX29" s="131">
        <f t="shared" si="0"/>
        <v>0</v>
      </c>
      <c r="AY29" s="131">
        <f t="shared" si="0"/>
        <v>0</v>
      </c>
      <c r="AZ29" s="78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6"/>
      <c r="BN29" s="6"/>
      <c r="BO29" s="6"/>
      <c r="BP29" s="6"/>
      <c r="BQ29" s="6"/>
    </row>
    <row r="30" spans="2:69" s="11" customFormat="1" ht="17.25" thickBot="1">
      <c r="B30" s="14"/>
      <c r="C30" s="6"/>
      <c r="D30" s="6"/>
      <c r="E30" s="6"/>
      <c r="F30" s="6"/>
      <c r="G30" s="6"/>
      <c r="H30" s="55"/>
      <c r="I30" s="48"/>
      <c r="J30" s="54"/>
      <c r="K30" s="3"/>
      <c r="L30" s="3"/>
      <c r="M30" s="31"/>
      <c r="N30" s="54"/>
      <c r="O30" s="6"/>
      <c r="P30" s="54"/>
      <c r="Q30" s="6"/>
      <c r="R30" s="51"/>
      <c r="S30" s="54"/>
      <c r="T30" s="54"/>
      <c r="U30" s="6"/>
      <c r="V30" s="6"/>
      <c r="W30" s="6"/>
      <c r="X30" s="24"/>
      <c r="Y30" s="24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15"/>
      <c r="AR30" s="4"/>
      <c r="AS30" s="5"/>
      <c r="AT30" s="5"/>
      <c r="AU30" s="131" t="str">
        <f>IF(AS23=1,"cloudy","sunny")</f>
        <v>cloudy</v>
      </c>
      <c r="AV30" s="131">
        <f t="shared" si="0"/>
        <v>0</v>
      </c>
      <c r="AW30" s="131">
        <f t="shared" si="0"/>
        <v>0</v>
      </c>
      <c r="AX30" s="131">
        <f t="shared" si="0"/>
        <v>0</v>
      </c>
      <c r="AY30" s="131">
        <f t="shared" si="0"/>
        <v>0</v>
      </c>
      <c r="AZ30" s="77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6"/>
      <c r="BN30" s="6"/>
      <c r="BO30" s="6"/>
      <c r="BP30" s="6"/>
      <c r="BQ30" s="6"/>
    </row>
    <row r="31" spans="2:69" s="11" customFormat="1" ht="21" thickBot="1" thickTop="1">
      <c r="B31" s="104" t="s">
        <v>36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6"/>
      <c r="S31" s="108"/>
      <c r="T31" s="109"/>
      <c r="U31" s="110"/>
      <c r="V31" s="40" t="s">
        <v>37</v>
      </c>
      <c r="W31"/>
      <c r="X31"/>
      <c r="Y31"/>
      <c r="Z31" s="49"/>
      <c r="AA31" s="30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15"/>
      <c r="AR31" s="4"/>
      <c r="AS31" s="5"/>
      <c r="AT31" s="70">
        <f>P28+Y28</f>
        <v>1813</v>
      </c>
      <c r="AU31" s="5"/>
      <c r="AV31" s="5"/>
      <c r="AW31" s="5"/>
      <c r="AX31" s="5"/>
      <c r="AY31" s="5"/>
      <c r="AZ31" s="77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6"/>
      <c r="BN31" s="6"/>
      <c r="BO31" s="6"/>
      <c r="BP31" s="6"/>
      <c r="BQ31" s="6"/>
    </row>
    <row r="32" spans="2:69" s="11" customFormat="1" ht="18.75" thickTop="1">
      <c r="B32" s="14"/>
      <c r="C32" s="6"/>
      <c r="D32" s="36"/>
      <c r="E32" s="6"/>
      <c r="F32" s="6"/>
      <c r="G32" s="36"/>
      <c r="H32" s="29"/>
      <c r="I32" s="19"/>
      <c r="J32" s="54"/>
      <c r="K32" s="6"/>
      <c r="L32" s="37"/>
      <c r="M32" s="38"/>
      <c r="N32" s="54"/>
      <c r="O32" s="6"/>
      <c r="P32" s="54"/>
      <c r="Q32" s="6"/>
      <c r="R32" s="115" t="s">
        <v>2</v>
      </c>
      <c r="S32" s="115"/>
      <c r="T32" s="115"/>
      <c r="U32" s="115"/>
      <c r="V32" s="115"/>
      <c r="W32" s="115"/>
      <c r="X32" s="115"/>
      <c r="Y32" s="115"/>
      <c r="Z32" s="115"/>
      <c r="AA32" s="44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15"/>
      <c r="AR32" s="4"/>
      <c r="AS32" s="5"/>
      <c r="AT32" s="70"/>
      <c r="AU32" s="5"/>
      <c r="AV32" s="5"/>
      <c r="AW32" s="5"/>
      <c r="AX32" s="5"/>
      <c r="AY32" s="5"/>
      <c r="AZ32" s="77"/>
      <c r="BA32" s="5"/>
      <c r="BB32" s="5"/>
      <c r="BC32" s="5"/>
      <c r="BD32" s="5"/>
      <c r="BE32" s="5"/>
      <c r="BF32" s="5"/>
      <c r="BG32" s="5"/>
      <c r="BH32" s="5"/>
      <c r="BI32" s="5"/>
      <c r="BJ32" s="6"/>
      <c r="BK32" s="6"/>
      <c r="BL32" s="6"/>
      <c r="BM32" s="6"/>
      <c r="BN32" s="6"/>
      <c r="BO32" s="6"/>
      <c r="BP32" s="6"/>
      <c r="BQ32" s="6"/>
    </row>
    <row r="33" spans="2:69" s="11" customFormat="1" ht="15">
      <c r="B33" s="14"/>
      <c r="C33" s="6"/>
      <c r="D33" s="6"/>
      <c r="E33" s="6"/>
      <c r="F33" s="6"/>
      <c r="G33" s="6"/>
      <c r="H33" s="6"/>
      <c r="I33" s="19"/>
      <c r="J33" s="54"/>
      <c r="K33" s="6"/>
      <c r="L33" s="54"/>
      <c r="M33" s="19"/>
      <c r="N33" s="54"/>
      <c r="O33" s="6"/>
      <c r="P33" s="54"/>
      <c r="Q33" s="6"/>
      <c r="R33" s="51"/>
      <c r="S33" s="54"/>
      <c r="T33" s="44"/>
      <c r="U33" s="44"/>
      <c r="V33" s="44"/>
      <c r="W33" s="44"/>
      <c r="X33" s="44"/>
      <c r="Y33" s="44"/>
      <c r="Z33" s="44"/>
      <c r="AA33" s="44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15"/>
      <c r="AR33" s="4"/>
      <c r="AS33" s="5"/>
      <c r="AT33" s="70"/>
      <c r="AU33" s="5"/>
      <c r="AV33" s="5"/>
      <c r="AW33" s="5"/>
      <c r="AX33" s="5"/>
      <c r="AY33" s="5"/>
      <c r="AZ33" s="77"/>
      <c r="BA33" s="5"/>
      <c r="BB33" s="5"/>
      <c r="BC33" s="5"/>
      <c r="BD33" s="5"/>
      <c r="BE33" s="5"/>
      <c r="BF33" s="5"/>
      <c r="BG33" s="5"/>
      <c r="BH33" s="5"/>
      <c r="BI33" s="5"/>
      <c r="BJ33" s="6"/>
      <c r="BK33" s="6"/>
      <c r="BL33" s="6"/>
      <c r="BM33" s="6"/>
      <c r="BN33" s="6"/>
      <c r="BO33" s="6"/>
      <c r="BP33" s="6"/>
      <c r="BQ33" s="6"/>
    </row>
    <row r="34" spans="2:43" ht="18.75" thickBot="1">
      <c r="B34" s="26"/>
      <c r="C34" s="17"/>
      <c r="D34" s="17"/>
      <c r="E34" s="17"/>
      <c r="F34" s="17"/>
      <c r="G34" s="17"/>
      <c r="H34" s="17"/>
      <c r="I34" s="3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27"/>
    </row>
    <row r="35" spans="2:69" s="11" customFormat="1" ht="15.75" thickTop="1">
      <c r="B35" s="12"/>
      <c r="C35" s="7"/>
      <c r="D35" s="7"/>
      <c r="E35" s="7"/>
      <c r="F35" s="7"/>
      <c r="G35" s="7"/>
      <c r="H35" s="7"/>
      <c r="I35" s="22"/>
      <c r="J35" s="8"/>
      <c r="K35" s="7"/>
      <c r="L35" s="8"/>
      <c r="M35" s="22"/>
      <c r="N35" s="8"/>
      <c r="O35" s="7"/>
      <c r="P35" s="8"/>
      <c r="Q35" s="7"/>
      <c r="R35" s="23"/>
      <c r="S35" s="8"/>
      <c r="T35" s="8"/>
      <c r="U35" s="7"/>
      <c r="V35" s="7"/>
      <c r="W35" s="7"/>
      <c r="X35" s="18"/>
      <c r="Y35" s="18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13"/>
      <c r="AR35" s="4"/>
      <c r="AS35" s="5"/>
      <c r="AT35" s="5"/>
      <c r="AU35" s="5"/>
      <c r="AV35" s="5"/>
      <c r="AW35" s="5"/>
      <c r="AX35" s="5"/>
      <c r="AY35" s="5"/>
      <c r="AZ35" s="77"/>
      <c r="BA35" s="5"/>
      <c r="BB35" s="5"/>
      <c r="BC35" s="5"/>
      <c r="BD35" s="5"/>
      <c r="BE35" s="5"/>
      <c r="BF35" s="5"/>
      <c r="BG35" s="5"/>
      <c r="BH35" s="5"/>
      <c r="BI35" s="5"/>
      <c r="BJ35" s="6"/>
      <c r="BK35" s="6"/>
      <c r="BL35" s="6"/>
      <c r="BM35" s="6"/>
      <c r="BN35" s="6"/>
      <c r="BO35" s="6"/>
      <c r="BP35" s="6"/>
      <c r="BQ35" s="6"/>
    </row>
    <row r="36" spans="2:69" s="11" customFormat="1" ht="18">
      <c r="B36" s="14"/>
      <c r="C36" s="30" t="s">
        <v>39</v>
      </c>
      <c r="D36" s="6"/>
      <c r="E36" s="6"/>
      <c r="F36" s="6"/>
      <c r="G36" s="6"/>
      <c r="H36" s="6"/>
      <c r="I36" s="19"/>
      <c r="J36" s="54"/>
      <c r="K36" s="6"/>
      <c r="L36" s="54"/>
      <c r="M36" s="19"/>
      <c r="N36" s="54"/>
      <c r="O36" s="6"/>
      <c r="P36" s="54"/>
      <c r="Q36" s="6"/>
      <c r="R36" s="51"/>
      <c r="S36" s="54"/>
      <c r="T36" s="107">
        <f>AT36</f>
        <v>-14.1</v>
      </c>
      <c r="U36" s="107"/>
      <c r="V36" s="40" t="s">
        <v>40</v>
      </c>
      <c r="W36"/>
      <c r="X36"/>
      <c r="Y36" s="40"/>
      <c r="Z36" s="40"/>
      <c r="AA36" s="65"/>
      <c r="AB36" s="40"/>
      <c r="AC36"/>
      <c r="AD36"/>
      <c r="AE36"/>
      <c r="AF36"/>
      <c r="AG36"/>
      <c r="AH36"/>
      <c r="AI36"/>
      <c r="AJ36"/>
      <c r="AK36"/>
      <c r="AL36"/>
      <c r="AM36"/>
      <c r="AN36" s="6"/>
      <c r="AO36" s="6"/>
      <c r="AP36" s="6"/>
      <c r="AQ36" s="15"/>
      <c r="AR36" s="4"/>
      <c r="AS36" s="5"/>
      <c r="AT36" s="5">
        <f ca="1">ROUND(RAND()*((-6)-(-15))+(-15),1)</f>
        <v>-14.1</v>
      </c>
      <c r="AU36" s="5"/>
      <c r="AV36" s="5"/>
      <c r="AW36" s="5"/>
      <c r="AX36" s="5"/>
      <c r="AY36" s="5"/>
      <c r="AZ36" s="77"/>
      <c r="BA36" s="5"/>
      <c r="BB36" s="5"/>
      <c r="BC36" s="5"/>
      <c r="BD36" s="5"/>
      <c r="BE36" s="5"/>
      <c r="BF36" s="5"/>
      <c r="BG36" s="5"/>
      <c r="BH36" s="5"/>
      <c r="BI36" s="5"/>
      <c r="BJ36" s="6"/>
      <c r="BK36" s="6"/>
      <c r="BL36" s="6"/>
      <c r="BM36" s="6"/>
      <c r="BN36" s="6"/>
      <c r="BO36" s="6"/>
      <c r="BP36" s="6"/>
      <c r="BQ36" s="6"/>
    </row>
    <row r="37" spans="2:69" s="11" customFormat="1" ht="18">
      <c r="B37" s="14"/>
      <c r="C37" s="6"/>
      <c r="D37" s="30" t="s">
        <v>41</v>
      </c>
      <c r="E37" s="30"/>
      <c r="F37" s="30"/>
      <c r="G37" s="30"/>
      <c r="H37" s="3"/>
      <c r="I37" s="3"/>
      <c r="J37" s="31"/>
      <c r="K37" s="30"/>
      <c r="L37" s="138">
        <f>AT37</f>
        <v>6.6</v>
      </c>
      <c r="M37" s="138"/>
      <c r="N37" s="40" t="s">
        <v>40</v>
      </c>
      <c r="O37" s="30"/>
      <c r="P37" s="53"/>
      <c r="Q37" s="30"/>
      <c r="R37" s="50"/>
      <c r="S37" s="53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 s="6"/>
      <c r="AO37" s="6"/>
      <c r="AP37" s="6"/>
      <c r="AQ37" s="15"/>
      <c r="AR37" s="4"/>
      <c r="AS37" s="5"/>
      <c r="AT37" s="75">
        <f ca="1">ROUND(RAND()*((20)-(6))+(6),1)</f>
        <v>6.6</v>
      </c>
      <c r="AU37" s="5"/>
      <c r="AV37" s="5"/>
      <c r="AW37" s="5"/>
      <c r="AX37" s="5"/>
      <c r="AY37" s="5"/>
      <c r="AZ37" s="77"/>
      <c r="BA37" s="5"/>
      <c r="BB37" s="5"/>
      <c r="BC37" s="5"/>
      <c r="BD37" s="5"/>
      <c r="BE37" s="5"/>
      <c r="BF37" s="5"/>
      <c r="BG37" s="5"/>
      <c r="BH37" s="5"/>
      <c r="BI37" s="5"/>
      <c r="BJ37" s="6"/>
      <c r="BK37" s="6"/>
      <c r="BL37" s="6"/>
      <c r="BM37" s="6"/>
      <c r="BN37" s="6"/>
      <c r="BO37" s="6"/>
      <c r="BP37" s="6"/>
      <c r="BQ37" s="6"/>
    </row>
    <row r="38" spans="2:69" s="11" customFormat="1" ht="16.5" customHeight="1" thickBot="1">
      <c r="B38" s="14"/>
      <c r="C38" s="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53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 s="6"/>
      <c r="AO38" s="6"/>
      <c r="AP38" s="6"/>
      <c r="AQ38" s="15"/>
      <c r="AR38" s="4"/>
      <c r="AS38" s="5"/>
      <c r="AT38" s="5"/>
      <c r="AU38" s="5"/>
      <c r="AV38" s="5"/>
      <c r="AW38" s="5"/>
      <c r="AX38" s="5"/>
      <c r="AY38" s="5"/>
      <c r="AZ38" s="77"/>
      <c r="BA38" s="5"/>
      <c r="BB38" s="5"/>
      <c r="BC38" s="5"/>
      <c r="BD38" s="5"/>
      <c r="BE38" s="5"/>
      <c r="BF38" s="5"/>
      <c r="BG38" s="5"/>
      <c r="BH38" s="5"/>
      <c r="BI38" s="5"/>
      <c r="BJ38" s="6"/>
      <c r="BK38" s="6"/>
      <c r="BL38" s="6"/>
      <c r="BM38" s="6"/>
      <c r="BN38" s="6"/>
      <c r="BO38" s="6"/>
      <c r="BP38" s="6"/>
      <c r="BQ38" s="6"/>
    </row>
    <row r="39" spans="2:69" s="11" customFormat="1" ht="21" thickBot="1" thickTop="1">
      <c r="B39" s="14"/>
      <c r="C39" s="6"/>
      <c r="D39" s="34" t="s">
        <v>42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108"/>
      <c r="V39" s="109"/>
      <c r="W39" s="110"/>
      <c r="X39" s="40" t="s">
        <v>40</v>
      </c>
      <c r="Y39"/>
      <c r="Z39" s="40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 s="44"/>
      <c r="AO39" s="6"/>
      <c r="AP39" s="6"/>
      <c r="AQ39" s="15"/>
      <c r="AR39" s="4"/>
      <c r="AS39" s="5"/>
      <c r="AT39" s="76">
        <f>ROUND(AT36+AT37,1)</f>
        <v>-7.5</v>
      </c>
      <c r="AU39" s="5"/>
      <c r="AV39" s="5"/>
      <c r="AW39" s="5"/>
      <c r="AX39" s="5"/>
      <c r="AY39" s="5"/>
      <c r="AZ39" s="77"/>
      <c r="BA39" s="5"/>
      <c r="BB39" s="5"/>
      <c r="BC39" s="5"/>
      <c r="BD39" s="5"/>
      <c r="BE39" s="5"/>
      <c r="BF39" s="5"/>
      <c r="BG39" s="5"/>
      <c r="BH39" s="5"/>
      <c r="BI39" s="5"/>
      <c r="BJ39" s="6"/>
      <c r="BK39" s="6"/>
      <c r="BL39" s="6"/>
      <c r="BM39" s="6"/>
      <c r="BN39" s="6"/>
      <c r="BO39" s="6"/>
      <c r="BP39" s="6"/>
      <c r="BQ39" s="6"/>
    </row>
    <row r="40" spans="2:69" s="11" customFormat="1" ht="16.5" customHeight="1" thickTop="1">
      <c r="B40" s="14"/>
      <c r="C40" s="6"/>
      <c r="D40" s="30"/>
      <c r="E40" s="30"/>
      <c r="F40" s="30"/>
      <c r="G40" s="3"/>
      <c r="H40" s="3"/>
      <c r="I40" s="31"/>
      <c r="J40" s="33"/>
      <c r="K40" s="3"/>
      <c r="L40" s="31"/>
      <c r="M40" s="31"/>
      <c r="N40" s="58"/>
      <c r="O40" s="30"/>
      <c r="P40" s="58"/>
      <c r="Q40" s="3"/>
      <c r="R40" s="103" t="s">
        <v>2</v>
      </c>
      <c r="S40" s="103"/>
      <c r="T40" s="103"/>
      <c r="U40" s="103"/>
      <c r="V40" s="103"/>
      <c r="W40" s="103"/>
      <c r="X40" s="103"/>
      <c r="Y40" s="103"/>
      <c r="Z40" s="103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 s="44"/>
      <c r="AO40" s="6"/>
      <c r="AP40" s="6"/>
      <c r="AQ40" s="15"/>
      <c r="AR40" s="4"/>
      <c r="AS40" s="5"/>
      <c r="AT40" s="42"/>
      <c r="AU40" s="5"/>
      <c r="AV40" s="5"/>
      <c r="AW40" s="5"/>
      <c r="AX40" s="5"/>
      <c r="AY40" s="5"/>
      <c r="AZ40" s="77"/>
      <c r="BA40" s="5"/>
      <c r="BB40" s="5"/>
      <c r="BC40" s="5"/>
      <c r="BD40" s="5"/>
      <c r="BE40" s="5"/>
      <c r="BF40" s="5"/>
      <c r="BG40" s="5"/>
      <c r="BH40" s="5"/>
      <c r="BI40" s="5"/>
      <c r="BJ40" s="6"/>
      <c r="BK40" s="6"/>
      <c r="BL40" s="6"/>
      <c r="BM40" s="6"/>
      <c r="BN40" s="6"/>
      <c r="BO40" s="6"/>
      <c r="BP40" s="6"/>
      <c r="BQ40" s="6"/>
    </row>
    <row r="41" spans="2:69" s="11" customFormat="1" ht="15.75" customHeight="1">
      <c r="B41" s="14"/>
      <c r="C41" s="6"/>
      <c r="D41" s="34"/>
      <c r="E41" s="30"/>
      <c r="F41" s="30"/>
      <c r="G41" s="30"/>
      <c r="H41" s="30"/>
      <c r="I41" s="31"/>
      <c r="J41" s="53"/>
      <c r="K41" s="30"/>
      <c r="L41" s="53"/>
      <c r="M41" s="31"/>
      <c r="N41" s="53"/>
      <c r="O41" s="30"/>
      <c r="P41" s="53"/>
      <c r="Q41" s="55"/>
      <c r="R41" s="32"/>
      <c r="S41" s="53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 s="6"/>
      <c r="AO41" s="6"/>
      <c r="AP41" s="6"/>
      <c r="AQ41" s="15"/>
      <c r="AR41" s="4"/>
      <c r="AS41" s="5"/>
      <c r="AT41" s="5"/>
      <c r="AU41" s="5"/>
      <c r="AV41" s="5"/>
      <c r="AW41" s="5"/>
      <c r="AX41" s="5"/>
      <c r="AY41" s="5"/>
      <c r="AZ41" s="77"/>
      <c r="BA41" s="5"/>
      <c r="BB41" s="5"/>
      <c r="BC41" s="5"/>
      <c r="BD41" s="5"/>
      <c r="BE41" s="5"/>
      <c r="BF41" s="5"/>
      <c r="BG41" s="5"/>
      <c r="BH41" s="5"/>
      <c r="BI41" s="5"/>
      <c r="BJ41" s="6"/>
      <c r="BK41" s="6"/>
      <c r="BL41" s="6"/>
      <c r="BM41" s="6"/>
      <c r="BN41" s="6"/>
      <c r="BO41" s="6"/>
      <c r="BP41" s="6"/>
      <c r="BQ41" s="6"/>
    </row>
    <row r="42" spans="2:69" s="11" customFormat="1" ht="16.5">
      <c r="B42" s="14"/>
      <c r="C42" s="6"/>
      <c r="D42" s="30"/>
      <c r="E42" s="30"/>
      <c r="F42" s="30"/>
      <c r="G42" s="30"/>
      <c r="H42" s="30"/>
      <c r="I42" s="31"/>
      <c r="J42" s="53"/>
      <c r="K42" s="30"/>
      <c r="L42" s="53"/>
      <c r="M42" s="31"/>
      <c r="N42" s="53"/>
      <c r="O42" s="30"/>
      <c r="P42" s="53"/>
      <c r="Q42" s="30"/>
      <c r="R42" s="50"/>
      <c r="S42" s="53"/>
      <c r="T42" s="54"/>
      <c r="U42" s="6"/>
      <c r="V42" s="6"/>
      <c r="W42" s="6"/>
      <c r="X42" s="24"/>
      <c r="Y42" s="24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15"/>
      <c r="AR42" s="4"/>
      <c r="AS42" s="5"/>
      <c r="AT42" s="5"/>
      <c r="AU42" s="5"/>
      <c r="AV42" s="5"/>
      <c r="AW42" s="5"/>
      <c r="AX42" s="5"/>
      <c r="AY42" s="5"/>
      <c r="AZ42" s="77"/>
      <c r="BA42" s="5"/>
      <c r="BB42" s="5"/>
      <c r="BC42" s="5"/>
      <c r="BD42" s="5"/>
      <c r="BE42" s="5"/>
      <c r="BF42" s="5"/>
      <c r="BG42" s="5"/>
      <c r="BH42" s="5"/>
      <c r="BI42" s="5"/>
      <c r="BJ42" s="6"/>
      <c r="BK42" s="6"/>
      <c r="BL42" s="6"/>
      <c r="BM42" s="6"/>
      <c r="BN42" s="6"/>
      <c r="BO42" s="6"/>
      <c r="BP42" s="6"/>
      <c r="BQ42" s="6"/>
    </row>
    <row r="43" spans="2:69" s="11" customFormat="1" ht="18">
      <c r="B43" s="14"/>
      <c r="C43" s="6"/>
      <c r="D43" s="34"/>
      <c r="E43" s="30"/>
      <c r="F43" s="30"/>
      <c r="G43" s="30"/>
      <c r="H43" s="30"/>
      <c r="I43" s="31"/>
      <c r="J43" s="53"/>
      <c r="K43" s="30"/>
      <c r="L43" s="53"/>
      <c r="M43" s="31"/>
      <c r="N43" s="53"/>
      <c r="O43" s="53"/>
      <c r="P43" s="30"/>
      <c r="Q43" s="30"/>
      <c r="R43" s="50"/>
      <c r="S43" s="53"/>
      <c r="T43" s="54"/>
      <c r="U43" s="6"/>
      <c r="V43" s="6"/>
      <c r="W43" s="6"/>
      <c r="X43" s="24"/>
      <c r="Y43" s="24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15"/>
      <c r="AR43" s="4"/>
      <c r="AS43" s="5"/>
      <c r="AT43" s="5"/>
      <c r="AU43" s="5"/>
      <c r="AV43" s="5"/>
      <c r="AW43" s="5"/>
      <c r="AX43" s="5"/>
      <c r="AY43" s="5"/>
      <c r="AZ43" s="77"/>
      <c r="BA43" s="5"/>
      <c r="BB43" s="5"/>
      <c r="BC43" s="5"/>
      <c r="BD43" s="5"/>
      <c r="BE43" s="5"/>
      <c r="BF43" s="5"/>
      <c r="BG43" s="5"/>
      <c r="BH43" s="5"/>
      <c r="BI43" s="5"/>
      <c r="BJ43" s="6"/>
      <c r="BK43" s="6"/>
      <c r="BL43" s="6"/>
      <c r="BM43" s="6"/>
      <c r="BN43" s="6"/>
      <c r="BO43" s="6"/>
      <c r="BP43" s="6"/>
      <c r="BQ43" s="6"/>
    </row>
    <row r="44" spans="2:69" s="11" customFormat="1" ht="16.5" thickBot="1">
      <c r="B44" s="16"/>
      <c r="C44" s="45"/>
      <c r="D44" s="45"/>
      <c r="E44" s="45"/>
      <c r="F44" s="45"/>
      <c r="G44" s="45"/>
      <c r="H44" s="45"/>
      <c r="I44" s="20"/>
      <c r="J44" s="9"/>
      <c r="K44" s="45"/>
      <c r="L44" s="9"/>
      <c r="M44" s="20"/>
      <c r="N44" s="9"/>
      <c r="O44" s="45"/>
      <c r="P44" s="9"/>
      <c r="Q44" s="45"/>
      <c r="R44" s="21"/>
      <c r="S44" s="9"/>
      <c r="T44" s="9"/>
      <c r="U44" s="45"/>
      <c r="V44" s="45"/>
      <c r="W44" s="45"/>
      <c r="X44" s="17"/>
      <c r="Y44" s="17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6"/>
      <c r="AR44" s="4"/>
      <c r="AS44" s="5"/>
      <c r="AT44" s="5"/>
      <c r="AU44" s="5"/>
      <c r="AV44" s="5"/>
      <c r="AW44" s="5"/>
      <c r="AX44" s="5"/>
      <c r="AY44" s="5"/>
      <c r="AZ44" s="77"/>
      <c r="BA44" s="5"/>
      <c r="BB44" s="5"/>
      <c r="BC44" s="5"/>
      <c r="BD44" s="5"/>
      <c r="BE44" s="5"/>
      <c r="BF44" s="5"/>
      <c r="BG44" s="5"/>
      <c r="BH44" s="5"/>
      <c r="BI44" s="5"/>
      <c r="BJ44" s="6"/>
      <c r="BK44" s="6"/>
      <c r="BL44" s="6"/>
      <c r="BM44" s="6"/>
      <c r="BN44" s="6"/>
      <c r="BO44" s="6"/>
      <c r="BP44" s="6"/>
      <c r="BQ44" s="6"/>
    </row>
    <row r="45" spans="2:69" s="11" customFormat="1" ht="16.5" thickTop="1">
      <c r="B45" s="12"/>
      <c r="C45" s="7"/>
      <c r="D45" s="7"/>
      <c r="E45" s="7"/>
      <c r="F45" s="7"/>
      <c r="G45" s="7"/>
      <c r="H45" s="7"/>
      <c r="I45" s="22"/>
      <c r="J45" s="8"/>
      <c r="K45" s="7"/>
      <c r="L45" s="8"/>
      <c r="M45" s="22"/>
      <c r="N45" s="8"/>
      <c r="O45" s="7"/>
      <c r="P45" s="8"/>
      <c r="Q45" s="7"/>
      <c r="R45" s="23"/>
      <c r="S45" s="8"/>
      <c r="T45" s="8"/>
      <c r="U45" s="7"/>
      <c r="V45" s="7"/>
      <c r="W45" s="7"/>
      <c r="X45" s="18"/>
      <c r="Y45" s="18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13"/>
      <c r="AR45" s="4"/>
      <c r="AS45" s="5"/>
      <c r="AT45" s="5"/>
      <c r="AU45" s="5"/>
      <c r="AV45" s="5"/>
      <c r="AW45" s="5"/>
      <c r="AX45" s="5"/>
      <c r="AY45" s="5"/>
      <c r="AZ45" s="77"/>
      <c r="BA45" s="5"/>
      <c r="BB45" s="5"/>
      <c r="BC45" s="5"/>
      <c r="BD45" s="5"/>
      <c r="BE45" s="5"/>
      <c r="BF45" s="5"/>
      <c r="BG45" s="5"/>
      <c r="BH45" s="5"/>
      <c r="BI45" s="5"/>
      <c r="BJ45" s="6"/>
      <c r="BK45" s="6"/>
      <c r="BL45" s="6"/>
      <c r="BM45" s="6"/>
      <c r="BN45" s="6"/>
      <c r="BO45" s="6"/>
      <c r="BP45" s="6"/>
      <c r="BQ45" s="6"/>
    </row>
    <row r="46" spans="2:69" s="11" customFormat="1" ht="16.5">
      <c r="B46" s="14"/>
      <c r="C46" s="30" t="s">
        <v>17</v>
      </c>
      <c r="D46" s="6"/>
      <c r="E46" s="6"/>
      <c r="F46" s="6"/>
      <c r="G46" s="6"/>
      <c r="H46" s="6"/>
      <c r="I46" s="19"/>
      <c r="J46" s="54"/>
      <c r="K46" s="6"/>
      <c r="L46" s="54"/>
      <c r="M46" s="19"/>
      <c r="N46" s="54"/>
      <c r="O46" s="6"/>
      <c r="P46" s="54"/>
      <c r="Q46" s="6"/>
      <c r="R46" s="51"/>
      <c r="S46" s="54"/>
      <c r="T46" s="54"/>
      <c r="U46" s="6"/>
      <c r="V46" s="6"/>
      <c r="W46" s="6"/>
      <c r="X46" s="24"/>
      <c r="Y46" s="24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5"/>
      <c r="AR46" s="4"/>
      <c r="AS46" s="5"/>
      <c r="AT46" s="5"/>
      <c r="AU46" s="5"/>
      <c r="AV46" s="5"/>
      <c r="AW46" s="5"/>
      <c r="AX46" s="5"/>
      <c r="AY46" s="5"/>
      <c r="AZ46" s="77"/>
      <c r="BA46" s="5"/>
      <c r="BB46" s="5"/>
      <c r="BC46" s="5"/>
      <c r="BD46" s="5"/>
      <c r="BE46" s="5"/>
      <c r="BF46" s="5"/>
      <c r="BG46" s="5"/>
      <c r="BH46" s="5"/>
      <c r="BI46" s="5"/>
      <c r="BJ46" s="6"/>
      <c r="BK46" s="6"/>
      <c r="BL46" s="6"/>
      <c r="BM46" s="6"/>
      <c r="BN46" s="6"/>
      <c r="BO46" s="6"/>
      <c r="BP46" s="6"/>
      <c r="BQ46" s="6"/>
    </row>
    <row r="47" spans="2:69" s="11" customFormat="1" ht="18">
      <c r="B47" s="14"/>
      <c r="C47" s="6"/>
      <c r="D47" s="30" t="s">
        <v>18</v>
      </c>
      <c r="E47" s="44"/>
      <c r="F47" s="44"/>
      <c r="G47" s="44"/>
      <c r="H47" s="61">
        <f>AT47</f>
        <v>-4</v>
      </c>
      <c r="I47" s="40" t="s">
        <v>21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4"/>
      <c r="Y47" s="24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15"/>
      <c r="AR47" s="4"/>
      <c r="AS47" s="5"/>
      <c r="AT47" s="5">
        <f ca="1">ROUND(RAND()*((-2)-(-7))+(-7),0)</f>
        <v>-4</v>
      </c>
      <c r="AU47" s="43"/>
      <c r="AV47" s="5"/>
      <c r="AW47" s="5"/>
      <c r="AX47" s="5"/>
      <c r="AY47" s="5"/>
      <c r="AZ47" s="77"/>
      <c r="BA47" s="5"/>
      <c r="BB47" s="5"/>
      <c r="BC47" s="5"/>
      <c r="BD47" s="5"/>
      <c r="BE47" s="5"/>
      <c r="BF47" s="5"/>
      <c r="BG47" s="5"/>
      <c r="BH47" s="5"/>
      <c r="BI47" s="5"/>
      <c r="BJ47" s="6"/>
      <c r="BK47" s="6"/>
      <c r="BL47" s="6"/>
      <c r="BM47" s="6"/>
      <c r="BN47" s="6"/>
      <c r="BO47" s="6"/>
      <c r="BP47" s="6"/>
      <c r="BQ47" s="6"/>
    </row>
    <row r="48" spans="2:69" s="11" customFormat="1" ht="16.5">
      <c r="B48" s="14"/>
      <c r="C48" s="6"/>
      <c r="D48" s="6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33"/>
      <c r="Y48" s="33"/>
      <c r="Z48" s="30"/>
      <c r="AA48" s="6"/>
      <c r="AB48" s="6"/>
      <c r="AC48" s="6"/>
      <c r="AD48" s="3"/>
      <c r="AE48" s="3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15"/>
      <c r="AR48" s="4"/>
      <c r="AS48" s="5"/>
      <c r="AT48" s="5">
        <f ca="1">ROUND(RAND()*((8)-(2))+(2),0)</f>
        <v>6</v>
      </c>
      <c r="AU48" s="5"/>
      <c r="AV48" s="5"/>
      <c r="AW48" s="5"/>
      <c r="AX48" s="5"/>
      <c r="AY48" s="5"/>
      <c r="AZ48" s="77"/>
      <c r="BA48" s="5"/>
      <c r="BB48" s="5"/>
      <c r="BC48" s="5"/>
      <c r="BD48" s="5"/>
      <c r="BE48" s="5"/>
      <c r="BF48" s="5"/>
      <c r="BG48" s="5"/>
      <c r="BH48" s="5"/>
      <c r="BI48" s="5"/>
      <c r="BJ48" s="6"/>
      <c r="BK48" s="6"/>
      <c r="BL48" s="6"/>
      <c r="BM48" s="6"/>
      <c r="BN48" s="6"/>
      <c r="BO48" s="6"/>
      <c r="BP48" s="6"/>
      <c r="BQ48" s="6"/>
    </row>
    <row r="49" spans="2:69" s="11" customFormat="1" ht="18">
      <c r="B49" s="14"/>
      <c r="C49" s="6"/>
      <c r="D49" s="30" t="s">
        <v>22</v>
      </c>
      <c r="E49" s="3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61">
        <f>AT48</f>
        <v>6</v>
      </c>
      <c r="T49" s="30" t="s">
        <v>21</v>
      </c>
      <c r="U49" s="40"/>
      <c r="V49" s="40"/>
      <c r="W49" s="40"/>
      <c r="X49" s="40"/>
      <c r="Y49" s="44"/>
      <c r="Z49" s="44"/>
      <c r="AA49" s="2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15"/>
      <c r="AR49" s="4"/>
      <c r="AS49" s="5"/>
      <c r="AT49" s="70"/>
      <c r="AU49" s="5"/>
      <c r="AV49" s="5"/>
      <c r="AW49" s="5"/>
      <c r="AX49" s="5"/>
      <c r="AY49" s="5"/>
      <c r="AZ49" s="77"/>
      <c r="BA49" s="5"/>
      <c r="BB49" s="5"/>
      <c r="BC49" s="5"/>
      <c r="BD49" s="5"/>
      <c r="BE49" s="5"/>
      <c r="BF49" s="5"/>
      <c r="BG49" s="5"/>
      <c r="BH49" s="5"/>
      <c r="BI49" s="5"/>
      <c r="BJ49" s="6"/>
      <c r="BK49" s="6"/>
      <c r="BL49" s="6"/>
      <c r="BM49" s="6"/>
      <c r="BN49" s="6"/>
      <c r="BO49" s="6"/>
      <c r="BP49" s="6"/>
      <c r="BQ49" s="6"/>
    </row>
    <row r="50" spans="2:69" s="11" customFormat="1" ht="17.25" thickBot="1">
      <c r="B50" s="14"/>
      <c r="C50" s="6"/>
      <c r="D50" s="6"/>
      <c r="E50" s="6"/>
      <c r="F50" s="6"/>
      <c r="G50" s="29"/>
      <c r="H50" s="29"/>
      <c r="I50" s="19"/>
      <c r="J50" s="54"/>
      <c r="K50" s="6"/>
      <c r="L50" s="54"/>
      <c r="M50" s="19"/>
      <c r="N50" s="54"/>
      <c r="O50" s="6"/>
      <c r="P50" s="54"/>
      <c r="Q50" s="6"/>
      <c r="R50" s="51"/>
      <c r="S50" s="54"/>
      <c r="T50" s="54"/>
      <c r="U50" s="6"/>
      <c r="V50" s="6"/>
      <c r="W50" s="6"/>
      <c r="X50" s="24"/>
      <c r="Y50" s="24"/>
      <c r="Z50" s="19"/>
      <c r="AA50" s="41"/>
      <c r="AB50" s="6"/>
      <c r="AC50" s="6"/>
      <c r="AD50" s="6"/>
      <c r="AE50" s="6"/>
      <c r="AF50" s="6"/>
      <c r="AG50" s="6"/>
      <c r="AH50" s="6"/>
      <c r="AI50" s="6"/>
      <c r="AJ50" s="30"/>
      <c r="AK50" s="6"/>
      <c r="AL50" s="6"/>
      <c r="AM50" s="6"/>
      <c r="AN50" s="6"/>
      <c r="AO50" s="6"/>
      <c r="AP50" s="6"/>
      <c r="AQ50" s="15"/>
      <c r="AR50" s="4"/>
      <c r="AS50" s="5"/>
      <c r="AT50" s="42"/>
      <c r="AU50" s="5"/>
      <c r="AV50" s="5"/>
      <c r="AW50" s="5"/>
      <c r="AX50" s="5"/>
      <c r="AY50" s="5"/>
      <c r="AZ50" s="77"/>
      <c r="BA50" s="5"/>
      <c r="BB50" s="5"/>
      <c r="BC50" s="5"/>
      <c r="BD50" s="5"/>
      <c r="BE50" s="5"/>
      <c r="BF50" s="5"/>
      <c r="BG50" s="5"/>
      <c r="BH50" s="5"/>
      <c r="BI50" s="5"/>
      <c r="BJ50" s="6"/>
      <c r="BK50" s="6"/>
      <c r="BL50" s="6"/>
      <c r="BM50" s="6"/>
      <c r="BN50" s="6"/>
      <c r="BO50" s="6"/>
      <c r="BP50" s="6"/>
      <c r="BQ50" s="6"/>
    </row>
    <row r="51" spans="2:69" s="11" customFormat="1" ht="21" thickBot="1" thickTop="1">
      <c r="B51" s="14"/>
      <c r="C51" s="6"/>
      <c r="D51" s="34" t="s">
        <v>20</v>
      </c>
      <c r="E51" s="34"/>
      <c r="F51" s="6"/>
      <c r="G51" s="6"/>
      <c r="H51" s="6"/>
      <c r="I51" s="19"/>
      <c r="J51" s="54"/>
      <c r="K51" s="6"/>
      <c r="L51" s="54"/>
      <c r="M51"/>
      <c r="N51"/>
      <c r="O51"/>
      <c r="P51"/>
      <c r="Q51"/>
      <c r="R51"/>
      <c r="S51" s="54"/>
      <c r="T51" s="54"/>
      <c r="U51" s="6"/>
      <c r="V51" s="6"/>
      <c r="W51" s="6"/>
      <c r="X51" s="24"/>
      <c r="Y51" s="24"/>
      <c r="Z51" s="19"/>
      <c r="AA51" s="19"/>
      <c r="AB51" s="6"/>
      <c r="AC51" s="6"/>
      <c r="AD51" s="6"/>
      <c r="AE51" s="19"/>
      <c r="AF51" s="60"/>
      <c r="AG51" s="101"/>
      <c r="AH51" s="102"/>
      <c r="AI51" s="30" t="s">
        <v>19</v>
      </c>
      <c r="AJ51" s="59"/>
      <c r="AK51" s="60"/>
      <c r="AL51" s="6"/>
      <c r="AM51" s="6"/>
      <c r="AN51" s="6"/>
      <c r="AO51" s="6"/>
      <c r="AP51" s="6"/>
      <c r="AQ51" s="15"/>
      <c r="AR51" s="4"/>
      <c r="AS51" s="5"/>
      <c r="AT51" s="70">
        <f>AT48-AT47</f>
        <v>10</v>
      </c>
      <c r="AU51" s="5"/>
      <c r="AV51" s="5"/>
      <c r="AW51" s="5"/>
      <c r="AX51" s="5"/>
      <c r="AY51" s="5"/>
      <c r="AZ51" s="77"/>
      <c r="BA51" s="5"/>
      <c r="BB51" s="5"/>
      <c r="BC51" s="5"/>
      <c r="BD51" s="5"/>
      <c r="BE51" s="5"/>
      <c r="BF51" s="5"/>
      <c r="BG51" s="5"/>
      <c r="BH51" s="5"/>
      <c r="BI51" s="5"/>
      <c r="BJ51" s="6"/>
      <c r="BK51" s="6"/>
      <c r="BL51" s="6"/>
      <c r="BM51" s="6"/>
      <c r="BN51" s="6"/>
      <c r="BO51" s="6"/>
      <c r="BP51" s="6"/>
      <c r="BQ51" s="6"/>
    </row>
    <row r="52" spans="2:69" s="11" customFormat="1" ht="18.75" thickTop="1">
      <c r="B52" s="14"/>
      <c r="C52" s="6"/>
      <c r="D52" s="34"/>
      <c r="E52" s="6"/>
      <c r="F52" s="6"/>
      <c r="G52" s="6"/>
      <c r="H52" s="6"/>
      <c r="I52" s="55"/>
      <c r="J52" s="28"/>
      <c r="K52" s="6"/>
      <c r="L52" s="54"/>
      <c r="M52"/>
      <c r="N52"/>
      <c r="O52"/>
      <c r="P52"/>
      <c r="Q52"/>
      <c r="R52"/>
      <c r="S52" s="54"/>
      <c r="T52" s="54"/>
      <c r="U52" s="6"/>
      <c r="V52" s="6"/>
      <c r="W52" s="6"/>
      <c r="X52" s="24"/>
      <c r="Y52" s="24"/>
      <c r="Z52" s="6"/>
      <c r="AA52" s="67"/>
      <c r="AB52" s="67"/>
      <c r="AC52" s="30"/>
      <c r="AD52" s="6"/>
      <c r="AE52" s="103" t="s">
        <v>2</v>
      </c>
      <c r="AF52" s="103"/>
      <c r="AG52" s="103"/>
      <c r="AH52" s="103"/>
      <c r="AI52" s="103"/>
      <c r="AJ52" s="59"/>
      <c r="AK52" s="60"/>
      <c r="AL52" s="6"/>
      <c r="AM52" s="6"/>
      <c r="AN52" s="6"/>
      <c r="AO52" s="6"/>
      <c r="AP52" s="6"/>
      <c r="AQ52" s="15"/>
      <c r="AR52" s="4"/>
      <c r="AS52" s="5"/>
      <c r="AT52" s="5"/>
      <c r="AU52" s="5"/>
      <c r="AV52" s="5"/>
      <c r="AW52" s="5"/>
      <c r="AX52" s="5"/>
      <c r="AY52" s="5"/>
      <c r="AZ52" s="77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</row>
    <row r="53" spans="2:69" s="11" customFormat="1" ht="15.75">
      <c r="B53" s="14"/>
      <c r="C53" s="6"/>
      <c r="D53" s="6"/>
      <c r="E53" s="6"/>
      <c r="F53" s="6"/>
      <c r="G53" s="6"/>
      <c r="H53" s="6"/>
      <c r="I53" s="19"/>
      <c r="J53" s="54"/>
      <c r="K53" s="6"/>
      <c r="L53" s="54"/>
      <c r="M53"/>
      <c r="N53"/>
      <c r="O53"/>
      <c r="P53"/>
      <c r="Q53"/>
      <c r="R53"/>
      <c r="S53" s="54"/>
      <c r="T53" s="54"/>
      <c r="U53" s="6"/>
      <c r="V53" s="6"/>
      <c r="W53" s="6"/>
      <c r="X53" s="24"/>
      <c r="Y53" s="24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15"/>
      <c r="AR53" s="4"/>
      <c r="AS53" s="5"/>
      <c r="AT53" s="5"/>
      <c r="AU53" s="5"/>
      <c r="AV53" s="5"/>
      <c r="AW53" s="5"/>
      <c r="AX53" s="5"/>
      <c r="AY53" s="5"/>
      <c r="AZ53" s="77"/>
      <c r="BA53" s="5"/>
      <c r="BB53" s="5"/>
      <c r="BC53" s="5"/>
      <c r="BD53" s="5"/>
      <c r="BE53" s="5"/>
      <c r="BF53" s="5"/>
      <c r="BG53" s="5"/>
      <c r="BH53" s="5"/>
      <c r="BI53" s="5"/>
      <c r="BJ53" s="6"/>
      <c r="BK53" s="6"/>
      <c r="BL53" s="6"/>
      <c r="BM53" s="6"/>
      <c r="BN53" s="6"/>
      <c r="BO53" s="6"/>
      <c r="BP53" s="6"/>
      <c r="BQ53" s="6"/>
    </row>
    <row r="54" spans="2:69" s="11" customFormat="1" ht="16.5" thickBot="1">
      <c r="B54" s="14"/>
      <c r="C54" s="6"/>
      <c r="D54" s="6"/>
      <c r="E54" s="6"/>
      <c r="F54" s="6"/>
      <c r="G54" s="6"/>
      <c r="H54" s="6"/>
      <c r="I54" s="19"/>
      <c r="J54" s="54"/>
      <c r="K54" s="6"/>
      <c r="L54" s="54"/>
      <c r="M54" s="19"/>
      <c r="N54" s="54"/>
      <c r="O54" s="6"/>
      <c r="P54" s="54"/>
      <c r="Q54" s="6"/>
      <c r="R54" s="51"/>
      <c r="S54" s="54"/>
      <c r="T54" s="54"/>
      <c r="U54" s="6"/>
      <c r="V54" s="6"/>
      <c r="W54" s="6"/>
      <c r="X54" s="24"/>
      <c r="Y54" s="24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15"/>
      <c r="AR54" s="4"/>
      <c r="AS54" s="5"/>
      <c r="AT54" s="5"/>
      <c r="AU54" s="5"/>
      <c r="AV54" s="5"/>
      <c r="AW54" s="5"/>
      <c r="AX54" s="5"/>
      <c r="AY54" s="78"/>
      <c r="AZ54" s="77"/>
      <c r="BA54" s="5"/>
      <c r="BB54" s="5"/>
      <c r="BC54" s="5"/>
      <c r="BD54" s="5"/>
      <c r="BE54" s="5"/>
      <c r="BF54" s="5"/>
      <c r="BG54" s="5"/>
      <c r="BH54" s="5"/>
      <c r="BI54" s="5"/>
      <c r="BJ54" s="6"/>
      <c r="BK54" s="6"/>
      <c r="BL54" s="6"/>
      <c r="BM54" s="6"/>
      <c r="BN54" s="6"/>
      <c r="BO54" s="6"/>
      <c r="BP54" s="6"/>
      <c r="BQ54" s="6"/>
    </row>
    <row r="55" spans="2:69" s="11" customFormat="1" ht="16.5" thickTop="1">
      <c r="B55" s="12"/>
      <c r="C55" s="7"/>
      <c r="D55" s="7"/>
      <c r="E55" s="7"/>
      <c r="F55" s="7"/>
      <c r="G55" s="7"/>
      <c r="H55" s="7"/>
      <c r="I55" s="22"/>
      <c r="J55" s="8"/>
      <c r="K55" s="7"/>
      <c r="L55" s="8"/>
      <c r="M55" s="22"/>
      <c r="N55" s="8"/>
      <c r="O55" s="7"/>
      <c r="P55" s="8"/>
      <c r="Q55" s="7"/>
      <c r="R55" s="23"/>
      <c r="S55" s="8"/>
      <c r="T55" s="8"/>
      <c r="U55" s="7"/>
      <c r="V55" s="7"/>
      <c r="W55" s="7"/>
      <c r="X55" s="18"/>
      <c r="Y55" s="18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13"/>
      <c r="AR55" s="4"/>
      <c r="AS55" s="5"/>
      <c r="AT55" s="5"/>
      <c r="AU55" s="5"/>
      <c r="AV55" s="5"/>
      <c r="AW55" s="5"/>
      <c r="AX55" s="5"/>
      <c r="AY55" s="5"/>
      <c r="AZ55" s="77"/>
      <c r="BA55" s="5"/>
      <c r="BB55" s="5"/>
      <c r="BC55" s="5"/>
      <c r="BD55" s="5"/>
      <c r="BE55" s="5"/>
      <c r="BF55" s="5"/>
      <c r="BG55" s="5"/>
      <c r="BH55" s="5"/>
      <c r="BI55" s="5"/>
      <c r="BJ55" s="6"/>
      <c r="BK55" s="6"/>
      <c r="BL55" s="6"/>
      <c r="BM55" s="6"/>
      <c r="BN55" s="6"/>
      <c r="BO55" s="6"/>
      <c r="BP55" s="6"/>
      <c r="BQ55" s="6"/>
    </row>
    <row r="56" spans="2:69" s="11" customFormat="1" ht="18">
      <c r="B56" s="14"/>
      <c r="C56" s="30" t="s">
        <v>23</v>
      </c>
      <c r="D56" s="6"/>
      <c r="E56" s="6"/>
      <c r="F56" s="6"/>
      <c r="G56" s="6"/>
      <c r="H56" s="6"/>
      <c r="I56" s="19"/>
      <c r="J56" s="60"/>
      <c r="K56" s="6"/>
      <c r="L56" s="60"/>
      <c r="M56" s="19"/>
      <c r="N56" s="60"/>
      <c r="O56" s="6"/>
      <c r="P56" s="60"/>
      <c r="Q56" s="6"/>
      <c r="R56" s="59"/>
      <c r="S56" s="60"/>
      <c r="T56" s="103">
        <f>AT57</f>
        <v>-13</v>
      </c>
      <c r="U56" s="103"/>
      <c r="V56" s="30" t="s">
        <v>21</v>
      </c>
      <c r="W56" s="6"/>
      <c r="X56" s="24"/>
      <c r="Y56" s="24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15"/>
      <c r="AR56" s="4"/>
      <c r="AS56" s="5"/>
      <c r="AT56" s="5"/>
      <c r="AU56" s="5"/>
      <c r="AV56" s="5"/>
      <c r="AW56" s="5"/>
      <c r="AX56" s="5"/>
      <c r="AY56" s="5"/>
      <c r="AZ56" s="77"/>
      <c r="BA56" s="5"/>
      <c r="BB56" s="5"/>
      <c r="BC56" s="5"/>
      <c r="BD56" s="5"/>
      <c r="BE56" s="5"/>
      <c r="BF56" s="5"/>
      <c r="BG56" s="5"/>
      <c r="BH56" s="5"/>
      <c r="BI56" s="5"/>
      <c r="BJ56" s="6"/>
      <c r="BK56" s="6"/>
      <c r="BL56" s="6"/>
      <c r="BM56" s="6"/>
      <c r="BN56" s="6"/>
      <c r="BO56" s="6"/>
      <c r="BP56" s="6"/>
      <c r="BQ56" s="6"/>
    </row>
    <row r="57" spans="2:69" s="11" customFormat="1" ht="17.25" thickBot="1">
      <c r="B57" s="14"/>
      <c r="C57" s="6"/>
      <c r="D57" s="30"/>
      <c r="E57" s="44"/>
      <c r="F57" s="44"/>
      <c r="G57" s="44"/>
      <c r="H57" s="61"/>
      <c r="I57" s="40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24"/>
      <c r="Y57" s="24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15"/>
      <c r="AR57" s="4"/>
      <c r="AS57" s="5"/>
      <c r="AT57" s="5">
        <f ca="1">ROUND(RAND()*((-15)-(-8))+(-8),0)</f>
        <v>-13</v>
      </c>
      <c r="AU57" s="43"/>
      <c r="AV57" s="5"/>
      <c r="AW57" s="5"/>
      <c r="AX57" s="5"/>
      <c r="AY57" s="5"/>
      <c r="AZ57" s="77"/>
      <c r="BA57" s="5"/>
      <c r="BB57" s="5"/>
      <c r="BC57" s="5"/>
      <c r="BD57" s="5"/>
      <c r="BE57" s="5"/>
      <c r="BF57" s="5"/>
      <c r="BG57" s="5"/>
      <c r="BH57" s="5"/>
      <c r="BI57" s="5"/>
      <c r="BJ57" s="6"/>
      <c r="BK57" s="6"/>
      <c r="BL57" s="6"/>
      <c r="BM57" s="6"/>
      <c r="BN57" s="6"/>
      <c r="BO57" s="6"/>
      <c r="BP57" s="6"/>
      <c r="BQ57" s="6"/>
    </row>
    <row r="58" spans="2:69" s="11" customFormat="1" ht="21" thickBot="1" thickTop="1">
      <c r="B58" s="14"/>
      <c r="C58" s="30" t="s">
        <v>24</v>
      </c>
      <c r="D58" s="6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103">
        <f>AT58</f>
        <v>-1</v>
      </c>
      <c r="Q58" s="103"/>
      <c r="R58" s="30" t="s">
        <v>21</v>
      </c>
      <c r="S58" s="44"/>
      <c r="T58" s="68" t="s">
        <v>25</v>
      </c>
      <c r="U58" s="44"/>
      <c r="V58" s="44"/>
      <c r="W58" s="44"/>
      <c r="X58" s="33"/>
      <c r="Y58" s="33"/>
      <c r="Z58" s="30"/>
      <c r="AA58" s="6"/>
      <c r="AB58" s="6"/>
      <c r="AC58" s="6"/>
      <c r="AD58" s="3"/>
      <c r="AE58" s="3"/>
      <c r="AF58" s="6"/>
      <c r="AG58" s="6"/>
      <c r="AH58" s="101"/>
      <c r="AI58" s="102"/>
      <c r="AJ58" s="30" t="s">
        <v>19</v>
      </c>
      <c r="AK58" s="6"/>
      <c r="AL58" s="6"/>
      <c r="AM58" s="6"/>
      <c r="AN58" s="6"/>
      <c r="AO58" s="6"/>
      <c r="AP58" s="6"/>
      <c r="AQ58" s="15"/>
      <c r="AR58" s="4"/>
      <c r="AS58" s="5"/>
      <c r="AT58" s="5">
        <f ca="1">ROUND(RAND()*((-5)-(-1))+(-1),0)</f>
        <v>-1</v>
      </c>
      <c r="AU58" s="5"/>
      <c r="AV58" s="5"/>
      <c r="AW58" s="5"/>
      <c r="AX58" s="5"/>
      <c r="AY58" s="5"/>
      <c r="AZ58" s="77"/>
      <c r="BA58" s="5"/>
      <c r="BB58" s="5"/>
      <c r="BC58" s="5"/>
      <c r="BD58" s="5"/>
      <c r="BE58" s="5"/>
      <c r="BF58" s="5"/>
      <c r="BG58" s="5"/>
      <c r="BH58" s="5"/>
      <c r="BI58" s="5"/>
      <c r="BJ58" s="6"/>
      <c r="BK58" s="6"/>
      <c r="BL58" s="6"/>
      <c r="BM58" s="6"/>
      <c r="BN58" s="6"/>
      <c r="BO58" s="6"/>
      <c r="BP58" s="6"/>
      <c r="BQ58" s="6"/>
    </row>
    <row r="59" spans="2:69" s="11" customFormat="1" ht="18.75" thickTop="1">
      <c r="B59" s="14"/>
      <c r="C59" s="6"/>
      <c r="D59" s="30"/>
      <c r="E59" s="3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61"/>
      <c r="T59" s="30"/>
      <c r="U59" s="40"/>
      <c r="V59" s="40"/>
      <c r="W59" s="40"/>
      <c r="X59" s="40"/>
      <c r="Y59" s="44"/>
      <c r="Z59" s="44"/>
      <c r="AA59" s="2"/>
      <c r="AB59" s="6"/>
      <c r="AC59" s="6"/>
      <c r="AD59" s="6"/>
      <c r="AE59" s="6"/>
      <c r="AF59" s="103" t="s">
        <v>16</v>
      </c>
      <c r="AG59" s="103"/>
      <c r="AH59" s="103"/>
      <c r="AI59" s="103"/>
      <c r="AJ59" s="103"/>
      <c r="AK59" s="6"/>
      <c r="AL59" s="6"/>
      <c r="AM59" s="6"/>
      <c r="AN59" s="6"/>
      <c r="AO59" s="6"/>
      <c r="AP59" s="6"/>
      <c r="AQ59" s="15"/>
      <c r="AR59" s="4"/>
      <c r="AS59" s="5"/>
      <c r="AT59" s="70">
        <f>AT58-AT57</f>
        <v>12</v>
      </c>
      <c r="AU59" s="5"/>
      <c r="AV59" s="5"/>
      <c r="AW59" s="5"/>
      <c r="AX59" s="5"/>
      <c r="AY59" s="5"/>
      <c r="AZ59" s="77"/>
      <c r="BA59" s="5"/>
      <c r="BB59" s="5"/>
      <c r="BC59" s="5"/>
      <c r="BD59" s="5"/>
      <c r="BE59" s="5"/>
      <c r="BF59" s="5"/>
      <c r="BG59" s="5"/>
      <c r="BH59" s="5"/>
      <c r="BI59" s="5"/>
      <c r="BJ59" s="6"/>
      <c r="BK59" s="6"/>
      <c r="BL59" s="6"/>
      <c r="BM59" s="6"/>
      <c r="BN59" s="6"/>
      <c r="BO59" s="6"/>
      <c r="BP59" s="6"/>
      <c r="BQ59" s="6"/>
    </row>
    <row r="60" spans="2:69" s="11" customFormat="1" ht="16.5">
      <c r="B60" s="14"/>
      <c r="C60" s="6"/>
      <c r="D60" s="6"/>
      <c r="E60" s="6"/>
      <c r="F60" s="6"/>
      <c r="G60" s="29"/>
      <c r="H60" s="29"/>
      <c r="I60" s="19"/>
      <c r="J60" s="60"/>
      <c r="K60" s="6"/>
      <c r="L60" s="60"/>
      <c r="M60" s="19"/>
      <c r="N60" s="60"/>
      <c r="O60" s="6"/>
      <c r="P60" s="60"/>
      <c r="Q60" s="6"/>
      <c r="R60" s="59"/>
      <c r="S60" s="60"/>
      <c r="T60" s="60"/>
      <c r="U60" s="6"/>
      <c r="V60" s="6"/>
      <c r="W60" s="6"/>
      <c r="X60" s="24"/>
      <c r="Y60" s="24"/>
      <c r="Z60" s="19"/>
      <c r="AA60" s="41"/>
      <c r="AB60" s="6"/>
      <c r="AC60" s="6"/>
      <c r="AD60" s="6"/>
      <c r="AE60" s="6"/>
      <c r="AF60" s="6"/>
      <c r="AG60" s="6"/>
      <c r="AH60" s="6"/>
      <c r="AI60" s="6"/>
      <c r="AJ60" s="30"/>
      <c r="AK60" s="6"/>
      <c r="AL60" s="6"/>
      <c r="AM60" s="6"/>
      <c r="AN60" s="6"/>
      <c r="AO60" s="6"/>
      <c r="AP60" s="6"/>
      <c r="AQ60" s="15"/>
      <c r="AR60" s="4"/>
      <c r="AS60" s="5"/>
      <c r="AT60" s="42"/>
      <c r="AU60" s="5"/>
      <c r="AV60" s="5"/>
      <c r="AW60" s="5"/>
      <c r="AX60" s="5"/>
      <c r="AY60" s="5"/>
      <c r="AZ60" s="77"/>
      <c r="BA60" s="5"/>
      <c r="BB60" s="5"/>
      <c r="BC60" s="5"/>
      <c r="BD60" s="5"/>
      <c r="BE60" s="5"/>
      <c r="BF60" s="5"/>
      <c r="BG60" s="5"/>
      <c r="BH60" s="5"/>
      <c r="BI60" s="5"/>
      <c r="BJ60" s="6"/>
      <c r="BK60" s="6"/>
      <c r="BL60" s="6"/>
      <c r="BM60" s="6"/>
      <c r="BN60" s="6"/>
      <c r="BO60" s="6"/>
      <c r="BP60" s="6"/>
      <c r="BQ60" s="6"/>
    </row>
    <row r="61" spans="2:69" s="11" customFormat="1" ht="18">
      <c r="B61" s="14"/>
      <c r="C61" s="30" t="s">
        <v>26</v>
      </c>
      <c r="D61" s="34"/>
      <c r="E61" s="34"/>
      <c r="F61" s="6"/>
      <c r="G61" s="6"/>
      <c r="H61" s="6"/>
      <c r="I61" s="19"/>
      <c r="J61" s="60"/>
      <c r="K61" s="6"/>
      <c r="L61" s="60"/>
      <c r="M61"/>
      <c r="N61"/>
      <c r="O61"/>
      <c r="P61"/>
      <c r="Q61"/>
      <c r="R61"/>
      <c r="S61" s="103">
        <f>AT61</f>
        <v>10</v>
      </c>
      <c r="T61" s="103"/>
      <c r="U61" s="30" t="s">
        <v>21</v>
      </c>
      <c r="V61" s="6"/>
      <c r="W61" s="6"/>
      <c r="X61" s="24"/>
      <c r="Y61" s="24"/>
      <c r="Z61" s="19"/>
      <c r="AA61" s="19"/>
      <c r="AB61" s="6"/>
      <c r="AC61" s="6"/>
      <c r="AD61" s="6"/>
      <c r="AE61" s="19"/>
      <c r="AF61" s="60"/>
      <c r="AG61"/>
      <c r="AH61"/>
      <c r="AI61" s="30"/>
      <c r="AJ61" s="59"/>
      <c r="AK61" s="60"/>
      <c r="AL61" s="6"/>
      <c r="AM61" s="6"/>
      <c r="AN61" s="6"/>
      <c r="AO61" s="6"/>
      <c r="AP61" s="6"/>
      <c r="AQ61" s="15"/>
      <c r="AR61" s="4"/>
      <c r="AS61" s="5"/>
      <c r="AT61" s="5">
        <f ca="1">ROUND(RAND()*((15)-(9))+(9),0)</f>
        <v>10</v>
      </c>
      <c r="AU61" s="5"/>
      <c r="AV61" s="5"/>
      <c r="AW61" s="5"/>
      <c r="AX61" s="5"/>
      <c r="AY61" s="5"/>
      <c r="AZ61" s="77"/>
      <c r="BA61" s="5"/>
      <c r="BB61" s="5"/>
      <c r="BC61" s="5"/>
      <c r="BD61" s="5"/>
      <c r="BE61" s="5"/>
      <c r="BF61" s="5"/>
      <c r="BG61" s="5"/>
      <c r="BH61" s="5"/>
      <c r="BI61" s="5"/>
      <c r="BJ61" s="6"/>
      <c r="BK61" s="6"/>
      <c r="BL61" s="6"/>
      <c r="BM61" s="6"/>
      <c r="BN61" s="6"/>
      <c r="BO61" s="6"/>
      <c r="BP61" s="6"/>
      <c r="BQ61" s="6"/>
    </row>
    <row r="62" spans="2:69" s="11" customFormat="1" ht="18.75" thickBot="1">
      <c r="B62" s="14"/>
      <c r="C62" s="6"/>
      <c r="D62" s="34"/>
      <c r="E62" s="6"/>
      <c r="F62" s="6"/>
      <c r="G62" s="6"/>
      <c r="H62" s="6"/>
      <c r="I62" s="62"/>
      <c r="J62" s="28"/>
      <c r="K62" s="6"/>
      <c r="L62" s="60"/>
      <c r="M62"/>
      <c r="N62"/>
      <c r="O62"/>
      <c r="P62"/>
      <c r="Q62"/>
      <c r="R62"/>
      <c r="S62" s="60"/>
      <c r="T62" s="60"/>
      <c r="U62" s="6"/>
      <c r="V62" s="6"/>
      <c r="W62" s="6"/>
      <c r="X62" s="24"/>
      <c r="Y62" s="24"/>
      <c r="Z62" s="6"/>
      <c r="AA62" s="67"/>
      <c r="AB62" s="67"/>
      <c r="AC62" s="30"/>
      <c r="AD62" s="6"/>
      <c r="AE62" s="103"/>
      <c r="AF62" s="103"/>
      <c r="AG62" s="103"/>
      <c r="AH62" s="103"/>
      <c r="AI62" s="103"/>
      <c r="AJ62" s="59"/>
      <c r="AK62" s="60"/>
      <c r="AL62" s="6"/>
      <c r="AM62" s="6"/>
      <c r="AN62" s="6"/>
      <c r="AO62" s="6"/>
      <c r="AP62" s="6"/>
      <c r="AQ62" s="15"/>
      <c r="AR62" s="4"/>
      <c r="AS62" s="5"/>
      <c r="AT62" s="5"/>
      <c r="AU62" s="5"/>
      <c r="AV62" s="5"/>
      <c r="AW62" s="5"/>
      <c r="AX62" s="5"/>
      <c r="AY62" s="5"/>
      <c r="AZ62" s="77"/>
      <c r="BA62" s="5"/>
      <c r="BB62" s="5"/>
      <c r="BC62" s="5"/>
      <c r="BD62" s="5"/>
      <c r="BE62" s="5"/>
      <c r="BF62" s="5"/>
      <c r="BG62" s="5"/>
      <c r="BH62" s="5"/>
      <c r="BI62" s="5"/>
      <c r="BJ62" s="6"/>
      <c r="BK62" s="6"/>
      <c r="BL62" s="6"/>
      <c r="BM62" s="6"/>
      <c r="BN62" s="6"/>
      <c r="BO62" s="6"/>
      <c r="BP62" s="6"/>
      <c r="BQ62" s="6"/>
    </row>
    <row r="63" spans="2:69" s="11" customFormat="1" ht="21" thickBot="1" thickTop="1">
      <c r="B63" s="14"/>
      <c r="C63" s="6"/>
      <c r="D63" s="68" t="s">
        <v>27</v>
      </c>
      <c r="E63" s="6"/>
      <c r="F63" s="6"/>
      <c r="G63" s="6"/>
      <c r="H63" s="6"/>
      <c r="I63" s="19"/>
      <c r="J63" s="60"/>
      <c r="K63" s="6"/>
      <c r="L63" s="60"/>
      <c r="M63"/>
      <c r="N63"/>
      <c r="O63"/>
      <c r="P63"/>
      <c r="Q63"/>
      <c r="R63" s="101"/>
      <c r="S63" s="102"/>
      <c r="T63" s="30" t="s">
        <v>19</v>
      </c>
      <c r="U63" s="6"/>
      <c r="V63" s="6"/>
      <c r="W63" s="6"/>
      <c r="X63" s="24"/>
      <c r="Y63" s="24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15"/>
      <c r="AR63" s="4"/>
      <c r="AS63" s="5"/>
      <c r="AT63" s="5">
        <f>AT58+AT61</f>
        <v>9</v>
      </c>
      <c r="AU63" s="5"/>
      <c r="AV63" s="5"/>
      <c r="AW63" s="5"/>
      <c r="AX63" s="5"/>
      <c r="AY63" s="5"/>
      <c r="AZ63" s="77"/>
      <c r="BA63" s="5"/>
      <c r="BB63" s="5"/>
      <c r="BC63" s="5"/>
      <c r="BD63" s="5"/>
      <c r="BE63" s="5"/>
      <c r="BF63" s="5"/>
      <c r="BG63" s="5"/>
      <c r="BH63" s="5"/>
      <c r="BI63" s="5"/>
      <c r="BJ63" s="6"/>
      <c r="BK63" s="6"/>
      <c r="BL63" s="6"/>
      <c r="BM63" s="6"/>
      <c r="BN63" s="6"/>
      <c r="BO63" s="6"/>
      <c r="BP63" s="6"/>
      <c r="BQ63" s="6"/>
    </row>
    <row r="64" spans="2:69" s="11" customFormat="1" ht="18" thickBot="1" thickTop="1">
      <c r="B64" s="16"/>
      <c r="C64" s="45"/>
      <c r="D64" s="45"/>
      <c r="E64" s="45"/>
      <c r="F64" s="45"/>
      <c r="G64" s="45"/>
      <c r="H64" s="45"/>
      <c r="I64" s="20"/>
      <c r="J64" s="9"/>
      <c r="K64" s="45"/>
      <c r="L64" s="9"/>
      <c r="M64" s="20"/>
      <c r="N64" s="9"/>
      <c r="O64" s="45"/>
      <c r="P64" s="113" t="s">
        <v>16</v>
      </c>
      <c r="Q64" s="113"/>
      <c r="R64" s="113"/>
      <c r="S64" s="113"/>
      <c r="T64" s="113"/>
      <c r="U64" s="45"/>
      <c r="V64" s="45"/>
      <c r="W64" s="45"/>
      <c r="X64" s="17"/>
      <c r="Y64" s="17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6"/>
      <c r="AR64" s="4"/>
      <c r="AS64" s="5"/>
      <c r="AT64" s="5"/>
      <c r="AU64" s="5"/>
      <c r="AV64" s="5"/>
      <c r="AW64" s="5"/>
      <c r="AX64" s="5"/>
      <c r="AY64" s="78"/>
      <c r="AZ64" s="77"/>
      <c r="BA64" s="5"/>
      <c r="BB64" s="5"/>
      <c r="BC64" s="5"/>
      <c r="BD64" s="5"/>
      <c r="BE64" s="5"/>
      <c r="BF64" s="5"/>
      <c r="BG64" s="5"/>
      <c r="BH64" s="5"/>
      <c r="BI64" s="5"/>
      <c r="BJ64" s="6"/>
      <c r="BK64" s="6"/>
      <c r="BL64" s="6"/>
      <c r="BM64" s="6"/>
      <c r="BN64" s="6"/>
      <c r="BO64" s="6"/>
      <c r="BP64" s="6"/>
      <c r="BQ64" s="6"/>
    </row>
    <row r="65" ht="15.75" thickTop="1"/>
  </sheetData>
  <sheetProtection password="DD01" sheet="1" selectLockedCells="1"/>
  <mergeCells count="59">
    <mergeCell ref="AU26:AY26"/>
    <mergeCell ref="AU27:AY27"/>
    <mergeCell ref="AU28:AY28"/>
    <mergeCell ref="AU29:AY29"/>
    <mergeCell ref="AU30:AY30"/>
    <mergeCell ref="L37:M37"/>
    <mergeCell ref="AU25:AY25"/>
    <mergeCell ref="AI18:AL18"/>
    <mergeCell ref="AI19:AL19"/>
    <mergeCell ref="AI20:AL20"/>
    <mergeCell ref="AI21:AL21"/>
    <mergeCell ref="AI22:AL22"/>
    <mergeCell ref="AI23:AL23"/>
    <mergeCell ref="AC19:AE19"/>
    <mergeCell ref="AC20:AE20"/>
    <mergeCell ref="AF21:AH21"/>
    <mergeCell ref="AF22:AH22"/>
    <mergeCell ref="AF23:AH23"/>
    <mergeCell ref="Y18:AB18"/>
    <mergeCell ref="Y22:AB22"/>
    <mergeCell ref="Y21:AB21"/>
    <mergeCell ref="Y23:AB23"/>
    <mergeCell ref="AF20:AH20"/>
    <mergeCell ref="Y28:Z28"/>
    <mergeCell ref="R40:Z40"/>
    <mergeCell ref="R32:Z32"/>
    <mergeCell ref="AE52:AI52"/>
    <mergeCell ref="AE62:AI62"/>
    <mergeCell ref="P8:Q8"/>
    <mergeCell ref="R12:Z12"/>
    <mergeCell ref="Y19:AB19"/>
    <mergeCell ref="Y20:AB20"/>
    <mergeCell ref="AC18:AE18"/>
    <mergeCell ref="S61:T61"/>
    <mergeCell ref="T56:U56"/>
    <mergeCell ref="U11:W11"/>
    <mergeCell ref="R63:S63"/>
    <mergeCell ref="P64:T64"/>
    <mergeCell ref="M24:Q24"/>
    <mergeCell ref="P28:Q28"/>
    <mergeCell ref="L21:N21"/>
    <mergeCell ref="S31:U31"/>
    <mergeCell ref="AH58:AI58"/>
    <mergeCell ref="AG51:AH51"/>
    <mergeCell ref="AF59:AJ59"/>
    <mergeCell ref="B31:R31"/>
    <mergeCell ref="T36:U36"/>
    <mergeCell ref="U39:W39"/>
    <mergeCell ref="P58:Q58"/>
    <mergeCell ref="B2:AQ6"/>
    <mergeCell ref="O23:P23"/>
    <mergeCell ref="AF18:AH18"/>
    <mergeCell ref="AC22:AE22"/>
    <mergeCell ref="AC23:AE23"/>
    <mergeCell ref="AF19:AH19"/>
    <mergeCell ref="M9:N9"/>
    <mergeCell ref="AE9:AF9"/>
    <mergeCell ref="D11:Q11"/>
    <mergeCell ref="AC21:AE21"/>
  </mergeCells>
  <conditionalFormatting sqref="O23">
    <cfRule type="cellIs" priority="37" dxfId="1" operator="notEqual" stopIfTrue="1">
      <formula>$AT$25</formula>
    </cfRule>
    <cfRule type="cellIs" priority="38" dxfId="14" operator="equal" stopIfTrue="1">
      <formula>$AT$25</formula>
    </cfRule>
  </conditionalFormatting>
  <conditionalFormatting sqref="S31:U31">
    <cfRule type="cellIs" priority="19" dxfId="1" operator="notEqual" stopIfTrue="1">
      <formula>$AT$31</formula>
    </cfRule>
    <cfRule type="cellIs" priority="20" dxfId="15" operator="equal" stopIfTrue="1">
      <formula>$AT$31</formula>
    </cfRule>
  </conditionalFormatting>
  <conditionalFormatting sqref="AG51">
    <cfRule type="cellIs" priority="11" dxfId="1" operator="notEqual" stopIfTrue="1">
      <formula>$AT$51</formula>
    </cfRule>
    <cfRule type="cellIs" priority="12" dxfId="14" operator="equal" stopIfTrue="1">
      <formula>$AT$51</formula>
    </cfRule>
  </conditionalFormatting>
  <conditionalFormatting sqref="AH58">
    <cfRule type="cellIs" priority="7" dxfId="1" operator="notEqual" stopIfTrue="1">
      <formula>$AT$59</formula>
    </cfRule>
    <cfRule type="cellIs" priority="8" dxfId="14" operator="equal" stopIfTrue="1">
      <formula>$AT$59</formula>
    </cfRule>
  </conditionalFormatting>
  <conditionalFormatting sqref="R63">
    <cfRule type="cellIs" priority="5" dxfId="1" operator="notEqual" stopIfTrue="1">
      <formula>$AT$63</formula>
    </cfRule>
    <cfRule type="cellIs" priority="6" dxfId="14" operator="equal" stopIfTrue="1">
      <formula>$AT$63</formula>
    </cfRule>
  </conditionalFormatting>
  <conditionalFormatting sqref="U39:W39">
    <cfRule type="cellIs" priority="3" dxfId="1" operator="notEqual" stopIfTrue="1">
      <formula>$AT$39</formula>
    </cfRule>
    <cfRule type="cellIs" priority="4" dxfId="15" operator="equal" stopIfTrue="1">
      <formula>$AT$39</formula>
    </cfRule>
  </conditionalFormatting>
  <conditionalFormatting sqref="U11:W11">
    <cfRule type="cellIs" priority="1" dxfId="1" operator="notEqual" stopIfTrue="1">
      <formula>$AT$11</formula>
    </cfRule>
    <cfRule type="cellIs" priority="2" dxfId="15" operator="equal" stopIfTrue="1">
      <formula>$AT$11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</dc:creator>
  <cp:keywords/>
  <dc:description/>
  <cp:lastModifiedBy>Bernie</cp:lastModifiedBy>
  <cp:lastPrinted>2009-11-09T21:39:48Z</cp:lastPrinted>
  <dcterms:created xsi:type="dcterms:W3CDTF">2008-02-05T18:16:17Z</dcterms:created>
  <dcterms:modified xsi:type="dcterms:W3CDTF">2020-03-22T20:38:29Z</dcterms:modified>
  <cp:category/>
  <cp:version/>
  <cp:contentType/>
  <cp:contentStatus/>
</cp:coreProperties>
</file>