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095" windowHeight="7140" activeTab="0"/>
  </bookViews>
  <sheets>
    <sheet name="Whole_&amp;_Decimal_Numbers" sheetId="1" r:id="rId1"/>
  </sheets>
  <definedNames>
    <definedName name="_xlnm.Print_Area" localSheetId="0">'Whole_&amp;_Decimal_Numbers'!$B$2:$AM$35</definedName>
  </definedNames>
  <calcPr fullCalcOnLoad="1"/>
</workbook>
</file>

<file path=xl/sharedStrings.xml><?xml version="1.0" encoding="utf-8"?>
<sst xmlns="http://schemas.openxmlformats.org/spreadsheetml/2006/main" count="62" uniqueCount="53">
  <si>
    <t>+</t>
  </si>
  <si>
    <t>(a)</t>
  </si>
  <si>
    <t>(b)</t>
  </si>
  <si>
    <t>(c)</t>
  </si>
  <si>
    <t>(d)</t>
  </si>
  <si>
    <t>-</t>
  </si>
  <si>
    <t>Whole Number &amp; Decimal Number Questions @ Level D                                                                                                                                           Created by Mr. Lafferty@mathsrevision.com</t>
  </si>
  <si>
    <t>Q1. Calculate the following:</t>
  </si>
  <si>
    <t>÷</t>
  </si>
  <si>
    <t>x</t>
  </si>
  <si>
    <t>Q2. Calculate the following:</t>
  </si>
  <si>
    <t>Q3. Ryan collected</t>
  </si>
  <si>
    <t>cans for charity and Paul collected</t>
  </si>
  <si>
    <t>cans</t>
  </si>
  <si>
    <t>Total cans collected =</t>
  </si>
  <si>
    <t xml:space="preserve">metres tall and Laura is </t>
  </si>
  <si>
    <t>answer is</t>
  </si>
  <si>
    <t>Total paid is £</t>
  </si>
  <si>
    <t>cans of juice cost</t>
  </si>
  <si>
    <t>1 can costs £</t>
  </si>
  <si>
    <t>metres</t>
  </si>
  <si>
    <t xml:space="preserve">Q4. Lewis has  </t>
  </si>
  <si>
    <t>CD's in his music collection.</t>
  </si>
  <si>
    <t xml:space="preserve">Q5.  Maura knows that there are </t>
  </si>
  <si>
    <t>biscuits in a packet.</t>
  </si>
  <si>
    <t xml:space="preserve">How many biscuits in </t>
  </si>
  <si>
    <t>biscuits</t>
  </si>
  <si>
    <t xml:space="preserve">Q8. Danielle is </t>
  </si>
  <si>
    <t>Q9. Jamie knows that the price of CD's is</t>
  </si>
  <si>
    <t>Q10. Dylan knows that</t>
  </si>
  <si>
    <t xml:space="preserve">Q6. Julie bought </t>
  </si>
  <si>
    <t>sweets at the Cash &amp; Carry.</t>
  </si>
  <si>
    <t>sweets in each bag</t>
  </si>
  <si>
    <t>bags.</t>
  </si>
  <si>
    <t>How many sweets in each bag ?</t>
  </si>
  <si>
    <t>Q7. Stephen weighs</t>
  </si>
  <si>
    <t>Kgs  and  Sean  weighs</t>
  </si>
  <si>
    <t>kgs.</t>
  </si>
  <si>
    <t>What is there total weight ?</t>
  </si>
  <si>
    <t>Kgs</t>
  </si>
  <si>
    <t>How much for 1 can of juice in £'s  ?</t>
  </si>
  <si>
    <t>How much does he have to pay ?</t>
  </si>
  <si>
    <t>How much more taller is Danielle ?</t>
  </si>
  <si>
    <t>metres tall.</t>
  </si>
  <si>
    <t>How many does he have left ?</t>
  </si>
  <si>
    <t xml:space="preserve"> of them.</t>
  </si>
  <si>
    <t xml:space="preserve"> He decides to sell </t>
  </si>
  <si>
    <t>How many cans were collected in total ?</t>
  </si>
  <si>
    <t xml:space="preserve">cans. </t>
  </si>
  <si>
    <t xml:space="preserve">.  He decides to buy </t>
  </si>
  <si>
    <t>CD's</t>
  </si>
  <si>
    <t>packets  ?</t>
  </si>
  <si>
    <t xml:space="preserve"> She put in an equal amount of sweets into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</si>
</sst>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[$-809]dd\ mmmm\ yyyy"/>
    <numFmt numFmtId="168" formatCode="[$-F400]h:mm:ss\ AM/PM"/>
    <numFmt numFmtId="169" formatCode="&quot;£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mic Sans MS"/>
      <family val="4"/>
    </font>
    <font>
      <sz val="11"/>
      <color indexed="9"/>
      <name val="Comic Sans MS"/>
      <family val="4"/>
    </font>
    <font>
      <vertAlign val="superscript"/>
      <sz val="11"/>
      <color indexed="9"/>
      <name val="Comic Sans MS"/>
      <family val="4"/>
    </font>
    <font>
      <sz val="11"/>
      <name val="Calibri"/>
      <family val="2"/>
    </font>
    <font>
      <sz val="10"/>
      <color indexed="9"/>
      <name val="Comic Sans MS"/>
      <family val="4"/>
    </font>
    <font>
      <sz val="10"/>
      <color indexed="8"/>
      <name val="Comic Sans MS"/>
      <family val="4"/>
    </font>
    <font>
      <sz val="14"/>
      <color indexed="8"/>
      <name val="Comic Sans MS"/>
      <family val="4"/>
    </font>
    <font>
      <sz val="16"/>
      <color indexed="8"/>
      <name val="Comic Sans MS"/>
      <family val="4"/>
    </font>
    <font>
      <sz val="12"/>
      <color indexed="8"/>
      <name val="Comic Sans MS"/>
      <family val="4"/>
    </font>
    <font>
      <sz val="14"/>
      <color indexed="9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mic Sans MS"/>
      <family val="4"/>
    </font>
    <font>
      <sz val="11"/>
      <color theme="0"/>
      <name val="Comic Sans MS"/>
      <family val="4"/>
    </font>
    <font>
      <vertAlign val="superscript"/>
      <sz val="11"/>
      <color theme="0"/>
      <name val="Comic Sans MS"/>
      <family val="4"/>
    </font>
    <font>
      <sz val="10"/>
      <color theme="0"/>
      <name val="Comic Sans MS"/>
      <family val="4"/>
    </font>
    <font>
      <sz val="10"/>
      <color theme="1"/>
      <name val="Comic Sans MS"/>
      <family val="4"/>
    </font>
    <font>
      <sz val="14"/>
      <color theme="1"/>
      <name val="Comic Sans MS"/>
      <family val="4"/>
    </font>
    <font>
      <sz val="16"/>
      <color theme="1"/>
      <name val="Comic Sans MS"/>
      <family val="4"/>
    </font>
    <font>
      <sz val="12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45" fillId="0" borderId="10" xfId="0" applyFont="1" applyBorder="1" applyAlignment="1" applyProtection="1">
      <alignment/>
      <protection/>
    </xf>
    <xf numFmtId="0" fontId="45" fillId="0" borderId="11" xfId="0" applyFont="1" applyBorder="1" applyAlignment="1" applyProtection="1">
      <alignment/>
      <protection/>
    </xf>
    <xf numFmtId="0" fontId="45" fillId="0" borderId="12" xfId="0" applyFont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45" fillId="0" borderId="14" xfId="0" applyFont="1" applyBorder="1" applyAlignment="1" applyProtection="1">
      <alignment/>
      <protection/>
    </xf>
    <xf numFmtId="0" fontId="45" fillId="0" borderId="0" xfId="0" applyFont="1" applyAlignment="1" applyProtection="1">
      <alignment horizontal="left"/>
      <protection/>
    </xf>
    <xf numFmtId="0" fontId="45" fillId="0" borderId="15" xfId="0" applyFont="1" applyBorder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right"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45" fillId="0" borderId="14" xfId="0" applyFont="1" applyBorder="1" applyAlignment="1" applyProtection="1">
      <alignment/>
      <protection/>
    </xf>
    <xf numFmtId="2" fontId="45" fillId="0" borderId="0" xfId="0" applyNumberFormat="1" applyFont="1" applyBorder="1" applyAlignment="1" applyProtection="1">
      <alignment/>
      <protection/>
    </xf>
    <xf numFmtId="2" fontId="45" fillId="0" borderId="0" xfId="0" applyNumberFormat="1" applyFont="1" applyAlignment="1" applyProtection="1">
      <alignment/>
      <protection/>
    </xf>
    <xf numFmtId="0" fontId="45" fillId="0" borderId="16" xfId="0" applyFont="1" applyBorder="1" applyAlignment="1" applyProtection="1">
      <alignment/>
      <protection/>
    </xf>
    <xf numFmtId="2" fontId="45" fillId="0" borderId="15" xfId="0" applyNumberFormat="1" applyFont="1" applyBorder="1" applyAlignment="1" applyProtection="1">
      <alignment/>
      <protection/>
    </xf>
    <xf numFmtId="0" fontId="45" fillId="0" borderId="15" xfId="0" applyFont="1" applyBorder="1" applyAlignment="1" applyProtection="1">
      <alignment horizontal="right"/>
      <protection/>
    </xf>
    <xf numFmtId="0" fontId="45" fillId="0" borderId="17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 horizontal="left"/>
      <protection/>
    </xf>
    <xf numFmtId="0" fontId="46" fillId="0" borderId="0" xfId="0" applyFont="1" applyBorder="1" applyAlignment="1" applyProtection="1">
      <alignment/>
      <protection/>
    </xf>
    <xf numFmtId="2" fontId="46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46" fillId="0" borderId="0" xfId="0" applyFont="1" applyBorder="1" applyAlignment="1" applyProtection="1">
      <alignment horizontal="right"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168" fontId="46" fillId="0" borderId="0" xfId="0" applyNumberFormat="1" applyFont="1" applyAlignment="1" applyProtection="1">
      <alignment/>
      <protection/>
    </xf>
    <xf numFmtId="168" fontId="46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6" fillId="0" borderId="0" xfId="0" applyFont="1" applyBorder="1" applyAlignment="1" applyProtection="1">
      <alignment horizontal="center"/>
      <protection/>
    </xf>
    <xf numFmtId="0" fontId="45" fillId="0" borderId="0" xfId="0" applyFont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  <xf numFmtId="0" fontId="45" fillId="0" borderId="0" xfId="0" applyFont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 horizontal="center"/>
      <protection/>
    </xf>
    <xf numFmtId="1" fontId="45" fillId="0" borderId="0" xfId="0" applyNumberFormat="1" applyFont="1" applyBorder="1" applyAlignment="1" applyProtection="1">
      <alignment/>
      <protection/>
    </xf>
    <xf numFmtId="0" fontId="45" fillId="0" borderId="18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/>
    </xf>
    <xf numFmtId="1" fontId="45" fillId="0" borderId="0" xfId="0" applyNumberFormat="1" applyFont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vertical="center"/>
      <protection/>
    </xf>
    <xf numFmtId="169" fontId="45" fillId="0" borderId="0" xfId="0" applyNumberFormat="1" applyFont="1" applyBorder="1" applyAlignment="1" applyProtection="1">
      <alignment/>
      <protection/>
    </xf>
    <xf numFmtId="1" fontId="45" fillId="0" borderId="0" xfId="0" applyNumberFormat="1" applyFont="1" applyBorder="1" applyAlignment="1" applyProtection="1">
      <alignment horizontal="left" vertical="center"/>
      <protection/>
    </xf>
    <xf numFmtId="1" fontId="45" fillId="0" borderId="0" xfId="0" applyNumberFormat="1" applyFont="1" applyBorder="1" applyAlignment="1" applyProtection="1">
      <alignment horizontal="center" vertical="center"/>
      <protection/>
    </xf>
    <xf numFmtId="1" fontId="46" fillId="0" borderId="0" xfId="0" applyNumberFormat="1" applyFont="1" applyBorder="1" applyAlignment="1" applyProtection="1">
      <alignment/>
      <protection/>
    </xf>
    <xf numFmtId="2" fontId="46" fillId="0" borderId="0" xfId="0" applyNumberFormat="1" applyFont="1" applyBorder="1" applyAlignment="1" applyProtection="1">
      <alignment/>
      <protection/>
    </xf>
    <xf numFmtId="2" fontId="46" fillId="0" borderId="0" xfId="0" applyNumberFormat="1" applyFont="1" applyBorder="1" applyAlignment="1" applyProtection="1">
      <alignment/>
      <protection/>
    </xf>
    <xf numFmtId="1" fontId="46" fillId="0" borderId="0" xfId="0" applyNumberFormat="1" applyFont="1" applyAlignment="1" applyProtection="1">
      <alignment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 applyProtection="1">
      <alignment horizontal="center" vertical="center" wrapText="1"/>
      <protection/>
    </xf>
    <xf numFmtId="0" fontId="50" fillId="33" borderId="13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Border="1" applyAlignment="1" applyProtection="1">
      <alignment horizontal="center" vertical="center" wrapText="1"/>
      <protection/>
    </xf>
    <xf numFmtId="0" fontId="50" fillId="33" borderId="14" xfId="0" applyFont="1" applyFill="1" applyBorder="1" applyAlignment="1" applyProtection="1">
      <alignment horizontal="center" vertical="center" wrapText="1"/>
      <protection/>
    </xf>
    <xf numFmtId="0" fontId="50" fillId="33" borderId="16" xfId="0" applyFont="1" applyFill="1" applyBorder="1" applyAlignment="1" applyProtection="1">
      <alignment horizontal="center" vertical="center" wrapText="1"/>
      <protection/>
    </xf>
    <xf numFmtId="0" fontId="50" fillId="33" borderId="15" xfId="0" applyFont="1" applyFill="1" applyBorder="1" applyAlignment="1" applyProtection="1">
      <alignment horizontal="center" vertical="center" wrapText="1"/>
      <protection/>
    </xf>
    <xf numFmtId="0" fontId="50" fillId="33" borderId="17" xfId="0" applyFont="1" applyFill="1" applyBorder="1" applyAlignment="1" applyProtection="1">
      <alignment horizontal="center" vertical="center" wrapText="1"/>
      <protection/>
    </xf>
    <xf numFmtId="1" fontId="45" fillId="0" borderId="0" xfId="0" applyNumberFormat="1" applyFont="1" applyBorder="1" applyAlignment="1" applyProtection="1">
      <alignment horizontal="center"/>
      <protection/>
    </xf>
    <xf numFmtId="0" fontId="45" fillId="0" borderId="19" xfId="0" applyFont="1" applyFill="1" applyBorder="1" applyAlignment="1" applyProtection="1">
      <alignment horizontal="center" vertical="center"/>
      <protection locked="0"/>
    </xf>
    <xf numFmtId="0" fontId="45" fillId="0" borderId="20" xfId="0" applyFont="1" applyFill="1" applyBorder="1" applyAlignment="1" applyProtection="1">
      <alignment horizontal="center" vertical="center"/>
      <protection locked="0"/>
    </xf>
    <xf numFmtId="0" fontId="45" fillId="0" borderId="21" xfId="0" applyFont="1" applyBorder="1" applyAlignment="1" applyProtection="1">
      <alignment horizontal="center"/>
      <protection/>
    </xf>
    <xf numFmtId="2" fontId="45" fillId="0" borderId="19" xfId="0" applyNumberFormat="1" applyFont="1" applyFill="1" applyBorder="1" applyAlignment="1" applyProtection="1">
      <alignment horizontal="center" vertical="center"/>
      <protection locked="0"/>
    </xf>
    <xf numFmtId="2" fontId="45" fillId="0" borderId="20" xfId="0" applyNumberFormat="1" applyFont="1" applyFill="1" applyBorder="1" applyAlignment="1" applyProtection="1">
      <alignment horizontal="center" vertical="center"/>
      <protection locked="0"/>
    </xf>
    <xf numFmtId="2" fontId="45" fillId="0" borderId="0" xfId="0" applyNumberFormat="1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/>
      <protection/>
    </xf>
    <xf numFmtId="1" fontId="45" fillId="0" borderId="0" xfId="0" applyNumberFormat="1" applyFont="1" applyBorder="1" applyAlignment="1" applyProtection="1">
      <alignment horizontal="center" vertical="center"/>
      <protection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164" fontId="45" fillId="0" borderId="0" xfId="0" applyNumberFormat="1" applyFont="1" applyBorder="1" applyAlignment="1" applyProtection="1">
      <alignment horizontal="center"/>
      <protection/>
    </xf>
    <xf numFmtId="2" fontId="45" fillId="0" borderId="19" xfId="0" applyNumberFormat="1" applyFont="1" applyFill="1" applyBorder="1" applyAlignment="1" applyProtection="1">
      <alignment horizontal="center"/>
      <protection locked="0"/>
    </xf>
    <xf numFmtId="2" fontId="45" fillId="0" borderId="20" xfId="0" applyNumberFormat="1" applyFont="1" applyFill="1" applyBorder="1" applyAlignment="1" applyProtection="1">
      <alignment horizontal="center"/>
      <protection locked="0"/>
    </xf>
    <xf numFmtId="169" fontId="45" fillId="0" borderId="0" xfId="0" applyNumberFormat="1" applyFont="1" applyBorder="1" applyAlignment="1" applyProtection="1">
      <alignment horizontal="center"/>
      <protection/>
    </xf>
    <xf numFmtId="2" fontId="45" fillId="0" borderId="0" xfId="0" applyNumberFormat="1" applyFont="1" applyBorder="1" applyAlignment="1" applyProtection="1">
      <alignment horizontal="center" vertical="center"/>
      <protection/>
    </xf>
    <xf numFmtId="1" fontId="45" fillId="0" borderId="19" xfId="0" applyNumberFormat="1" applyFont="1" applyFill="1" applyBorder="1" applyAlignment="1" applyProtection="1">
      <alignment horizontal="center"/>
      <protection locked="0"/>
    </xf>
    <xf numFmtId="1" fontId="45" fillId="0" borderId="20" xfId="0" applyNumberFormat="1" applyFont="1" applyFill="1" applyBorder="1" applyAlignment="1" applyProtection="1">
      <alignment horizontal="center"/>
      <protection locked="0"/>
    </xf>
    <xf numFmtId="2" fontId="45" fillId="0" borderId="22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4">
    <dxf>
      <font>
        <color rgb="FFFFFF00"/>
      </font>
      <fill>
        <patternFill>
          <bgColor rgb="FF0066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FFFF00"/>
      </font>
      <fill>
        <patternFill>
          <bgColor rgb="FF0066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0066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61</xdr:row>
      <xdr:rowOff>9525</xdr:rowOff>
    </xdr:from>
    <xdr:to>
      <xdr:col>24</xdr:col>
      <xdr:colOff>171450</xdr:colOff>
      <xdr:row>62</xdr:row>
      <xdr:rowOff>114300</xdr:rowOff>
    </xdr:to>
    <xdr:sp macro="[0]!Whole_and_Decimal_Numbers_Clear_Answers">
      <xdr:nvSpPr>
        <xdr:cNvPr id="1" name="Rounded Rectangle 2"/>
        <xdr:cNvSpPr>
          <a:spLocks/>
        </xdr:cNvSpPr>
      </xdr:nvSpPr>
      <xdr:spPr>
        <a:xfrm>
          <a:off x="3267075" y="13639800"/>
          <a:ext cx="3162300" cy="31432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Click Here</a:t>
          </a:r>
          <a:r>
            <a:rPr lang="en-US" cap="none" sz="1100" b="0" i="0" u="none" baseline="0">
              <a:solidFill>
                <a:srgbClr val="000000"/>
              </a:solidFill>
            </a:rPr>
            <a:t> to Clear Answers</a:t>
          </a:r>
        </a:p>
      </xdr:txBody>
    </xdr:sp>
    <xdr:clientData/>
  </xdr:twoCellAnchor>
  <xdr:twoCellAnchor>
    <xdr:from>
      <xdr:col>29</xdr:col>
      <xdr:colOff>47625</xdr:colOff>
      <xdr:row>4</xdr:row>
      <xdr:rowOff>28575</xdr:rowOff>
    </xdr:from>
    <xdr:to>
      <xdr:col>38</xdr:col>
      <xdr:colOff>200025</xdr:colOff>
      <xdr:row>5</xdr:row>
      <xdr:rowOff>142875</xdr:rowOff>
    </xdr:to>
    <xdr:sp macro="[0]!Whole_and_Decimal_Numbers_Clear_Answers">
      <xdr:nvSpPr>
        <xdr:cNvPr id="2" name="Rounded Rectangle 3"/>
        <xdr:cNvSpPr>
          <a:spLocks/>
        </xdr:cNvSpPr>
      </xdr:nvSpPr>
      <xdr:spPr>
        <a:xfrm>
          <a:off x="7581900" y="828675"/>
          <a:ext cx="2400300" cy="30480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Click Here</a:t>
          </a:r>
          <a:r>
            <a:rPr lang="en-US" cap="none" sz="1100" b="0" i="0" u="none" baseline="0">
              <a:solidFill>
                <a:srgbClr val="000000"/>
              </a:solidFill>
            </a:rPr>
            <a:t> to Clear Answers</a:t>
          </a:r>
        </a:p>
      </xdr:txBody>
    </xdr:sp>
    <xdr:clientData/>
  </xdr:twoCellAnchor>
  <xdr:twoCellAnchor>
    <xdr:from>
      <xdr:col>29</xdr:col>
      <xdr:colOff>57150</xdr:colOff>
      <xdr:row>2</xdr:row>
      <xdr:rowOff>28575</xdr:rowOff>
    </xdr:from>
    <xdr:to>
      <xdr:col>38</xdr:col>
      <xdr:colOff>200025</xdr:colOff>
      <xdr:row>3</xdr:row>
      <xdr:rowOff>142875</xdr:rowOff>
    </xdr:to>
    <xdr:sp>
      <xdr:nvSpPr>
        <xdr:cNvPr id="3" name="Rounded Rectangle 4"/>
        <xdr:cNvSpPr>
          <a:spLocks/>
        </xdr:cNvSpPr>
      </xdr:nvSpPr>
      <xdr:spPr>
        <a:xfrm>
          <a:off x="7591425" y="447675"/>
          <a:ext cx="2390775" cy="30480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Shift</a:t>
          </a:r>
          <a:r>
            <a:rPr lang="en-US" cap="none" sz="1100" b="0" i="0" u="none" baseline="0">
              <a:solidFill>
                <a:srgbClr val="000000"/>
              </a:solidFill>
            </a:rPr>
            <a:t> + F9 to Change Questions</a:t>
          </a:r>
        </a:p>
      </xdr:txBody>
    </xdr:sp>
    <xdr:clientData/>
  </xdr:twoCellAnchor>
  <xdr:twoCellAnchor>
    <xdr:from>
      <xdr:col>12</xdr:col>
      <xdr:colOff>161925</xdr:colOff>
      <xdr:row>63</xdr:row>
      <xdr:rowOff>9525</xdr:rowOff>
    </xdr:from>
    <xdr:to>
      <xdr:col>24</xdr:col>
      <xdr:colOff>152400</xdr:colOff>
      <xdr:row>64</xdr:row>
      <xdr:rowOff>152400</xdr:rowOff>
    </xdr:to>
    <xdr:sp>
      <xdr:nvSpPr>
        <xdr:cNvPr id="4" name="Rounded Rectangle 5"/>
        <xdr:cNvSpPr>
          <a:spLocks/>
        </xdr:cNvSpPr>
      </xdr:nvSpPr>
      <xdr:spPr>
        <a:xfrm>
          <a:off x="3267075" y="14058900"/>
          <a:ext cx="3143250" cy="33337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Shift</a:t>
          </a:r>
          <a:r>
            <a:rPr lang="en-US" cap="none" sz="1100" b="0" i="0" u="none" baseline="0">
              <a:solidFill>
                <a:srgbClr val="000000"/>
              </a:solidFill>
            </a:rPr>
            <a:t> + F9 to Change Questions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BV63"/>
  <sheetViews>
    <sheetView showGridLines="0" showRowColHeaders="0" tabSelected="1" zoomScalePageLayoutView="0" workbookViewId="0" topLeftCell="A22">
      <selection activeCell="K9" sqref="K9:L9"/>
    </sheetView>
  </sheetViews>
  <sheetFormatPr defaultColWidth="3.7109375" defaultRowHeight="15"/>
  <cols>
    <col min="1" max="3" width="3.7109375" style="23" customWidth="1"/>
    <col min="4" max="4" width="4.00390625" style="23" bestFit="1" customWidth="1"/>
    <col min="5" max="6" width="3.8515625" style="23" bestFit="1" customWidth="1"/>
    <col min="7" max="7" width="4.00390625" style="23" customWidth="1"/>
    <col min="8" max="8" width="4.00390625" style="23" bestFit="1" customWidth="1"/>
    <col min="9" max="10" width="3.8515625" style="23" bestFit="1" customWidth="1"/>
    <col min="11" max="12" width="4.00390625" style="23" bestFit="1" customWidth="1"/>
    <col min="13" max="13" width="3.8515625" style="23" bestFit="1" customWidth="1"/>
    <col min="14" max="14" width="4.140625" style="23" customWidth="1"/>
    <col min="15" max="15" width="4.28125" style="23" customWidth="1"/>
    <col min="16" max="16" width="3.7109375" style="23" customWidth="1"/>
    <col min="17" max="18" width="3.8515625" style="23" bestFit="1" customWidth="1"/>
    <col min="19" max="19" width="4.421875" style="23" customWidth="1"/>
    <col min="20" max="20" width="3.8515625" style="23" bestFit="1" customWidth="1"/>
    <col min="21" max="22" width="3.7109375" style="23" customWidth="1"/>
    <col min="23" max="23" width="4.00390625" style="23" bestFit="1" customWidth="1"/>
    <col min="24" max="26" width="3.8515625" style="23" bestFit="1" customWidth="1"/>
    <col min="27" max="27" width="4.00390625" style="23" bestFit="1" customWidth="1"/>
    <col min="28" max="29" width="3.7109375" style="23" customWidth="1"/>
    <col min="30" max="30" width="4.00390625" style="23" bestFit="1" customWidth="1"/>
    <col min="31" max="39" width="3.7109375" style="23" customWidth="1"/>
    <col min="40" max="40" width="3.7109375" style="29" customWidth="1"/>
    <col min="41" max="41" width="10.7109375" style="29" bestFit="1" customWidth="1"/>
    <col min="42" max="42" width="3.8515625" style="29" bestFit="1" customWidth="1"/>
    <col min="43" max="43" width="3.7109375" style="29" customWidth="1"/>
    <col min="44" max="48" width="3.8515625" style="29" bestFit="1" customWidth="1"/>
    <col min="49" max="49" width="3.7109375" style="29" customWidth="1"/>
    <col min="50" max="50" width="3.8515625" style="29" bestFit="1" customWidth="1"/>
    <col min="51" max="51" width="3.8515625" style="29" customWidth="1"/>
    <col min="52" max="52" width="3.7109375" style="29" customWidth="1"/>
    <col min="53" max="53" width="3.8515625" style="23" bestFit="1" customWidth="1"/>
    <col min="54" max="54" width="3.8515625" style="29" bestFit="1" customWidth="1"/>
    <col min="55" max="56" width="3.7109375" style="29" customWidth="1"/>
    <col min="57" max="57" width="3.8515625" style="29" bestFit="1" customWidth="1"/>
    <col min="58" max="61" width="3.7109375" style="35" customWidth="1"/>
    <col min="62" max="74" width="3.7109375" style="29" customWidth="1"/>
    <col min="75" max="16384" width="3.7109375" style="23" customWidth="1"/>
  </cols>
  <sheetData>
    <row r="1" spans="40:74" s="1" customFormat="1" ht="17.25" thickBot="1"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B1" s="24"/>
      <c r="BC1" s="24"/>
      <c r="BD1" s="24"/>
      <c r="BE1" s="24"/>
      <c r="BF1" s="33"/>
      <c r="BG1" s="33"/>
      <c r="BH1" s="33"/>
      <c r="BI1" s="33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</row>
    <row r="2" spans="2:74" s="1" customFormat="1" ht="15.75" customHeight="1" thickTop="1">
      <c r="B2" s="64" t="s">
        <v>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6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B2" s="24"/>
      <c r="BC2" s="24"/>
      <c r="BD2" s="24"/>
      <c r="BE2" s="24"/>
      <c r="BF2" s="33"/>
      <c r="BG2" s="33"/>
      <c r="BH2" s="33"/>
      <c r="BI2" s="33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</row>
    <row r="3" spans="2:74" s="1" customFormat="1" ht="15" customHeight="1"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9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B3" s="24"/>
      <c r="BC3" s="24"/>
      <c r="BD3" s="24"/>
      <c r="BE3" s="24"/>
      <c r="BF3" s="33"/>
      <c r="BG3" s="33"/>
      <c r="BH3" s="33"/>
      <c r="BI3" s="33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</row>
    <row r="4" spans="2:74" s="1" customFormat="1" ht="15" customHeight="1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9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B4" s="24"/>
      <c r="BC4" s="24"/>
      <c r="BD4" s="24"/>
      <c r="BE4" s="24"/>
      <c r="BF4" s="33"/>
      <c r="BG4" s="33"/>
      <c r="BH4" s="33"/>
      <c r="BI4" s="33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</row>
    <row r="5" spans="2:74" s="1" customFormat="1" ht="15" customHeight="1"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9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B5" s="24"/>
      <c r="BC5" s="24"/>
      <c r="BD5" s="24"/>
      <c r="BE5" s="24"/>
      <c r="BF5" s="33"/>
      <c r="BG5" s="33"/>
      <c r="BH5" s="33"/>
      <c r="BI5" s="33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</row>
    <row r="6" spans="2:74" s="1" customFormat="1" ht="15.75" customHeight="1" thickBot="1"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2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B6" s="24"/>
      <c r="BC6" s="24"/>
      <c r="BD6" s="24"/>
      <c r="BE6" s="24"/>
      <c r="BF6" s="33"/>
      <c r="BG6" s="33"/>
      <c r="BH6" s="33"/>
      <c r="BI6" s="33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</row>
    <row r="7" spans="2:74" s="1" customFormat="1" ht="21" customHeight="1" thickTop="1">
      <c r="B7" s="5" t="s">
        <v>7</v>
      </c>
      <c r="C7" s="6"/>
      <c r="D7" s="6"/>
      <c r="E7" s="6"/>
      <c r="F7" s="6"/>
      <c r="G7" s="6"/>
      <c r="H7" s="6"/>
      <c r="I7" s="6"/>
      <c r="J7" s="6"/>
      <c r="K7" s="6"/>
      <c r="L7" s="46"/>
      <c r="M7" s="14"/>
      <c r="N7" s="6"/>
      <c r="O7" s="6"/>
      <c r="P7" s="6"/>
      <c r="Q7" s="6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6"/>
      <c r="AK7" s="6"/>
      <c r="AL7" s="6"/>
      <c r="AM7" s="7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B7" s="24"/>
      <c r="BC7" s="24"/>
      <c r="BD7" s="24"/>
      <c r="BE7" s="24"/>
      <c r="BF7" s="33"/>
      <c r="BG7" s="33"/>
      <c r="BH7" s="33"/>
      <c r="BI7" s="33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</row>
    <row r="8" spans="2:74" s="1" customFormat="1" ht="17.25" thickBo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6"/>
      <c r="AA8" s="76"/>
      <c r="AB8" s="6"/>
      <c r="AC8" s="38"/>
      <c r="AD8" s="38"/>
      <c r="AE8" s="6"/>
      <c r="AF8" s="6"/>
      <c r="AG8" s="6"/>
      <c r="AH8" s="6"/>
      <c r="AI8" s="6"/>
      <c r="AJ8" s="6"/>
      <c r="AK8" s="6"/>
      <c r="AL8" s="6"/>
      <c r="AM8" s="7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B8" s="24"/>
      <c r="BC8" s="24"/>
      <c r="BD8" s="24"/>
      <c r="BE8" s="24"/>
      <c r="BF8" s="33"/>
      <c r="BG8" s="33"/>
      <c r="BH8" s="33"/>
      <c r="BI8" s="33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</row>
    <row r="9" spans="2:74" s="1" customFormat="1" ht="21.75" thickBot="1">
      <c r="B9" s="11"/>
      <c r="C9" s="12"/>
      <c r="D9" s="13" t="s">
        <v>1</v>
      </c>
      <c r="E9" s="73">
        <f ca="1">ROUND((RAND()*(99-29)+29),0)</f>
        <v>38</v>
      </c>
      <c r="F9" s="73"/>
      <c r="G9" s="49" t="s">
        <v>0</v>
      </c>
      <c r="H9" s="73">
        <f ca="1">ROUND((RAND()*(99-29)+29),0)</f>
        <v>91</v>
      </c>
      <c r="I9" s="73"/>
      <c r="J9" s="46"/>
      <c r="K9" s="74"/>
      <c r="L9" s="75"/>
      <c r="M9" s="51"/>
      <c r="N9" s="6"/>
      <c r="O9" s="8"/>
      <c r="P9" s="45" t="s">
        <v>2</v>
      </c>
      <c r="Q9" s="50"/>
      <c r="R9" s="73">
        <f ca="1">ROUND((RAND()*(199-89)+89),0)</f>
        <v>193</v>
      </c>
      <c r="S9" s="73"/>
      <c r="T9" s="49" t="s">
        <v>5</v>
      </c>
      <c r="U9" s="73">
        <f ca="1">ROUND((RAND()*(79-19)+19),0)</f>
        <v>54</v>
      </c>
      <c r="V9" s="73"/>
      <c r="W9" s="6"/>
      <c r="X9" s="6"/>
      <c r="Y9" s="14"/>
      <c r="Z9" s="74"/>
      <c r="AA9" s="75"/>
      <c r="AB9" s="12"/>
      <c r="AC9" s="38"/>
      <c r="AD9" s="38"/>
      <c r="AE9" s="12"/>
      <c r="AF9" s="12"/>
      <c r="AG9" s="12"/>
      <c r="AH9" s="12"/>
      <c r="AI9" s="12"/>
      <c r="AJ9" s="12"/>
      <c r="AK9" s="12"/>
      <c r="AL9" s="12"/>
      <c r="AM9" s="15"/>
      <c r="AN9" s="25"/>
      <c r="AO9" s="60">
        <f>E9+H9</f>
        <v>129</v>
      </c>
      <c r="AP9" s="60"/>
      <c r="AQ9" s="30"/>
      <c r="AR9" s="44"/>
      <c r="AS9" s="24"/>
      <c r="AT9" s="44"/>
      <c r="AU9" s="44"/>
      <c r="AV9" s="31"/>
      <c r="AW9" s="44"/>
      <c r="AX9" s="31"/>
      <c r="AY9" s="32"/>
      <c r="AZ9" s="44"/>
      <c r="BA9" s="46"/>
      <c r="BB9" s="44"/>
      <c r="BC9" s="24"/>
      <c r="BD9" s="24"/>
      <c r="BE9" s="24"/>
      <c r="BF9" s="33"/>
      <c r="BG9" s="33"/>
      <c r="BH9" s="33"/>
      <c r="BI9" s="33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</row>
    <row r="10" spans="2:74" s="1" customFormat="1" ht="17.25" thickBot="1">
      <c r="B10" s="11"/>
      <c r="C10" s="12"/>
      <c r="D10" s="12"/>
      <c r="E10" s="12"/>
      <c r="F10" s="12"/>
      <c r="G10" s="12"/>
      <c r="H10" s="16"/>
      <c r="R10" s="12"/>
      <c r="S10" s="12"/>
      <c r="T10" s="12"/>
      <c r="V10" s="12"/>
      <c r="W10" s="12"/>
      <c r="X10" s="12"/>
      <c r="Y10" s="12"/>
      <c r="Z10" s="12"/>
      <c r="AA10" s="12"/>
      <c r="AB10" s="12"/>
      <c r="AC10" s="38"/>
      <c r="AD10" s="38"/>
      <c r="AE10" s="12"/>
      <c r="AF10" s="12"/>
      <c r="AG10" s="6"/>
      <c r="AH10" s="6"/>
      <c r="AI10" s="6"/>
      <c r="AJ10" s="6"/>
      <c r="AK10" s="6"/>
      <c r="AL10" s="6"/>
      <c r="AM10" s="7"/>
      <c r="AN10" s="27"/>
      <c r="AO10" s="60">
        <f>R9-U9</f>
        <v>139</v>
      </c>
      <c r="AP10" s="60"/>
      <c r="AQ10" s="27"/>
      <c r="AR10" s="24"/>
      <c r="AS10" s="24"/>
      <c r="AT10" s="24"/>
      <c r="AU10" s="28"/>
      <c r="AV10" s="24"/>
      <c r="AW10" s="25"/>
      <c r="AX10" s="24"/>
      <c r="AY10" s="24"/>
      <c r="AZ10" s="24"/>
      <c r="BB10" s="24"/>
      <c r="BC10" s="24"/>
      <c r="BD10" s="24"/>
      <c r="BE10" s="24"/>
      <c r="BF10" s="33"/>
      <c r="BG10" s="33"/>
      <c r="BH10" s="33"/>
      <c r="BI10" s="33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</row>
    <row r="11" spans="2:74" s="1" customFormat="1" ht="21.75" customHeight="1" thickBot="1">
      <c r="B11" s="11"/>
      <c r="C11" s="12"/>
      <c r="D11" s="56" t="s">
        <v>3</v>
      </c>
      <c r="E11" s="81">
        <f ca="1">H11*ROUND((RAND()*(99-29)+29),0)</f>
        <v>564</v>
      </c>
      <c r="F11" s="81"/>
      <c r="G11" s="52" t="s">
        <v>8</v>
      </c>
      <c r="H11" s="81">
        <f ca="1">ROUND((RAND()*(9-3)+3),0)</f>
        <v>6</v>
      </c>
      <c r="I11" s="81"/>
      <c r="J11" s="22"/>
      <c r="K11" s="74"/>
      <c r="L11" s="75"/>
      <c r="M11" s="51"/>
      <c r="N11" s="6"/>
      <c r="O11" s="22"/>
      <c r="P11" s="54" t="s">
        <v>4</v>
      </c>
      <c r="Q11" s="55"/>
      <c r="R11" s="81">
        <f ca="1">ROUND((RAND()*(99-29)+29),0)</f>
        <v>72</v>
      </c>
      <c r="S11" s="81"/>
      <c r="T11" s="53" t="s">
        <v>9</v>
      </c>
      <c r="U11" s="81">
        <f ca="1">ROUND((RAND()*(9-3)+3),0)</f>
        <v>6</v>
      </c>
      <c r="V11" s="81"/>
      <c r="W11" s="6"/>
      <c r="X11" s="6"/>
      <c r="Y11" s="14"/>
      <c r="Z11" s="74"/>
      <c r="AA11" s="75"/>
      <c r="AB11" s="12"/>
      <c r="AC11" s="38"/>
      <c r="AD11" s="38"/>
      <c r="AE11" s="12"/>
      <c r="AF11" s="12"/>
      <c r="AG11" s="6"/>
      <c r="AH11" s="6"/>
      <c r="AI11" s="6"/>
      <c r="AJ11" s="6"/>
      <c r="AK11" s="6"/>
      <c r="AL11" s="6"/>
      <c r="AM11" s="7"/>
      <c r="AN11" s="27"/>
      <c r="AO11" s="60">
        <f>E11/H11</f>
        <v>94</v>
      </c>
      <c r="AP11" s="60"/>
      <c r="AQ11" s="60"/>
      <c r="AR11" s="60"/>
      <c r="AS11" s="24"/>
      <c r="AT11" s="24"/>
      <c r="AU11" s="28"/>
      <c r="AV11" s="24"/>
      <c r="AW11" s="25"/>
      <c r="AX11" s="24"/>
      <c r="AY11" s="24"/>
      <c r="AZ11" s="24"/>
      <c r="BB11" s="24"/>
      <c r="BC11" s="24"/>
      <c r="BD11" s="24"/>
      <c r="BE11" s="24"/>
      <c r="BF11" s="33"/>
      <c r="BG11" s="33"/>
      <c r="BH11" s="33"/>
      <c r="BI11" s="33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</row>
    <row r="12" spans="2:74" s="1" customFormat="1" ht="16.5">
      <c r="B12" s="11"/>
      <c r="C12" s="12"/>
      <c r="D12" s="12"/>
      <c r="E12" s="12"/>
      <c r="F12" s="12"/>
      <c r="G12" s="12"/>
      <c r="H12" s="16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5"/>
      <c r="AN12" s="25"/>
      <c r="AO12" s="60">
        <f>U11*R11</f>
        <v>432</v>
      </c>
      <c r="AP12" s="60"/>
      <c r="AQ12" s="60"/>
      <c r="AR12" s="60"/>
      <c r="AS12" s="24"/>
      <c r="AT12" s="24"/>
      <c r="AU12" s="28"/>
      <c r="AV12" s="24"/>
      <c r="AW12" s="24"/>
      <c r="AX12" s="24"/>
      <c r="AY12" s="24"/>
      <c r="AZ12" s="24"/>
      <c r="BB12" s="24"/>
      <c r="BC12" s="24"/>
      <c r="BD12" s="24"/>
      <c r="BE12" s="24"/>
      <c r="BF12" s="33"/>
      <c r="BG12" s="33"/>
      <c r="BH12" s="33"/>
      <c r="BI12" s="33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</row>
    <row r="13" spans="2:74" s="1" customFormat="1" ht="17.25" thickBot="1">
      <c r="B13" s="18"/>
      <c r="C13" s="9"/>
      <c r="D13" s="9"/>
      <c r="E13" s="9"/>
      <c r="F13" s="9"/>
      <c r="G13" s="9"/>
      <c r="H13" s="19"/>
      <c r="I13" s="19"/>
      <c r="J13" s="9"/>
      <c r="K13" s="10"/>
      <c r="L13" s="10"/>
      <c r="M13" s="10"/>
      <c r="N13" s="20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1"/>
      <c r="AN13" s="25"/>
      <c r="AO13" s="25"/>
      <c r="AP13" s="25"/>
      <c r="AQ13" s="25"/>
      <c r="AR13" s="24"/>
      <c r="AS13" s="24"/>
      <c r="AT13" s="24"/>
      <c r="AU13" s="28"/>
      <c r="AV13" s="24"/>
      <c r="AW13" s="24"/>
      <c r="AX13" s="24"/>
      <c r="AY13" s="24"/>
      <c r="AZ13" s="24"/>
      <c r="BB13" s="24"/>
      <c r="BC13" s="24"/>
      <c r="BD13" s="24"/>
      <c r="BE13" s="24"/>
      <c r="BF13" s="33"/>
      <c r="BG13" s="33"/>
      <c r="BH13" s="33"/>
      <c r="BI13" s="33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</row>
    <row r="14" spans="2:74" s="1" customFormat="1" ht="17.25" thickTop="1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B14" s="24"/>
      <c r="BC14" s="24"/>
      <c r="BD14" s="24"/>
      <c r="BE14" s="24"/>
      <c r="BF14" s="33"/>
      <c r="BG14" s="33"/>
      <c r="BH14" s="33"/>
      <c r="BI14" s="33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</row>
    <row r="15" spans="2:74" s="1" customFormat="1" ht="21" customHeight="1"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46"/>
      <c r="M15" s="14"/>
      <c r="N15" s="6"/>
      <c r="O15" s="6"/>
      <c r="P15" s="6"/>
      <c r="Q15" s="6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6"/>
      <c r="AK15" s="6"/>
      <c r="AL15" s="6"/>
      <c r="AM15" s="7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B15" s="24"/>
      <c r="BC15" s="24"/>
      <c r="BD15" s="24"/>
      <c r="BE15" s="24"/>
      <c r="BF15" s="33"/>
      <c r="BG15" s="33"/>
      <c r="BH15" s="33"/>
      <c r="BI15" s="33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</row>
    <row r="16" spans="2:74" s="1" customFormat="1" ht="17.25" thickBot="1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6"/>
      <c r="AA16" s="76"/>
      <c r="AB16" s="6"/>
      <c r="AC16" s="38"/>
      <c r="AD16" s="38"/>
      <c r="AE16" s="6"/>
      <c r="AF16" s="6"/>
      <c r="AG16" s="6"/>
      <c r="AH16" s="6"/>
      <c r="AI16" s="6"/>
      <c r="AJ16" s="6"/>
      <c r="AK16" s="6"/>
      <c r="AL16" s="6"/>
      <c r="AM16" s="7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B16" s="24"/>
      <c r="BC16" s="24"/>
      <c r="BD16" s="24"/>
      <c r="BE16" s="24"/>
      <c r="BF16" s="33"/>
      <c r="BG16" s="33"/>
      <c r="BH16" s="33"/>
      <c r="BI16" s="33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</row>
    <row r="17" spans="2:74" s="1" customFormat="1" ht="21.75" thickBot="1">
      <c r="B17" s="11"/>
      <c r="C17" s="12"/>
      <c r="D17" s="13" t="s">
        <v>1</v>
      </c>
      <c r="E17" s="79">
        <f ca="1">ROUND((RAND()*(99-29)+29),2)</f>
        <v>43.48</v>
      </c>
      <c r="F17" s="79"/>
      <c r="G17" s="49" t="s">
        <v>0</v>
      </c>
      <c r="H17" s="84">
        <f ca="1">ROUND((RAND()*(99-29)+29),1)</f>
        <v>31.4</v>
      </c>
      <c r="I17" s="84"/>
      <c r="J17" s="46"/>
      <c r="K17" s="77"/>
      <c r="L17" s="78"/>
      <c r="M17" s="51"/>
      <c r="N17" s="6"/>
      <c r="O17" s="8"/>
      <c r="P17" s="45" t="s">
        <v>2</v>
      </c>
      <c r="Q17" s="50"/>
      <c r="R17" s="79">
        <f ca="1">ROUND((RAND()*(199-89)+89),2)</f>
        <v>165.32</v>
      </c>
      <c r="S17" s="79"/>
      <c r="T17" s="49" t="s">
        <v>5</v>
      </c>
      <c r="U17" s="79">
        <f ca="1">ROUND((RAND()*(79-19)+19),2)</f>
        <v>19.19</v>
      </c>
      <c r="V17" s="79"/>
      <c r="W17" s="6"/>
      <c r="X17" s="6"/>
      <c r="Y17" s="14"/>
      <c r="Z17" s="77"/>
      <c r="AA17" s="78"/>
      <c r="AB17" s="12"/>
      <c r="AC17" s="38"/>
      <c r="AD17" s="38"/>
      <c r="AE17" s="12"/>
      <c r="AF17" s="12"/>
      <c r="AG17" s="12"/>
      <c r="AH17" s="12"/>
      <c r="AI17" s="12"/>
      <c r="AJ17" s="12"/>
      <c r="AK17" s="12"/>
      <c r="AL17" s="12"/>
      <c r="AM17" s="15"/>
      <c r="AN17" s="25"/>
      <c r="AO17" s="61">
        <f>E17+H17</f>
        <v>74.88</v>
      </c>
      <c r="AP17" s="60"/>
      <c r="AQ17" s="30"/>
      <c r="AR17" s="44"/>
      <c r="AS17" s="24"/>
      <c r="AT17" s="44"/>
      <c r="AU17" s="44"/>
      <c r="AV17" s="31"/>
      <c r="AW17" s="44"/>
      <c r="AX17" s="31"/>
      <c r="AY17" s="32"/>
      <c r="AZ17" s="44"/>
      <c r="BA17" s="46"/>
      <c r="BB17" s="44"/>
      <c r="BC17" s="24"/>
      <c r="BD17" s="24"/>
      <c r="BE17" s="24"/>
      <c r="BF17" s="33"/>
      <c r="BG17" s="33"/>
      <c r="BH17" s="33"/>
      <c r="BI17" s="33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</row>
    <row r="18" spans="2:74" s="1" customFormat="1" ht="17.25" thickBot="1">
      <c r="B18" s="11"/>
      <c r="C18" s="12"/>
      <c r="D18" s="12"/>
      <c r="E18" s="12"/>
      <c r="F18" s="12"/>
      <c r="G18" s="12"/>
      <c r="H18" s="16"/>
      <c r="R18" s="12"/>
      <c r="S18" s="12"/>
      <c r="T18" s="12"/>
      <c r="V18" s="12"/>
      <c r="W18" s="12"/>
      <c r="X18" s="12"/>
      <c r="Y18" s="12"/>
      <c r="Z18" s="12"/>
      <c r="AA18" s="12"/>
      <c r="AB18" s="12"/>
      <c r="AC18" s="38"/>
      <c r="AD18" s="38"/>
      <c r="AE18" s="12"/>
      <c r="AF18" s="12"/>
      <c r="AG18" s="6"/>
      <c r="AH18" s="6"/>
      <c r="AI18" s="6"/>
      <c r="AJ18" s="6"/>
      <c r="AK18" s="6"/>
      <c r="AL18" s="6"/>
      <c r="AM18" s="7"/>
      <c r="AN18" s="27"/>
      <c r="AO18" s="61">
        <f>R17-U17</f>
        <v>146.13</v>
      </c>
      <c r="AP18" s="60"/>
      <c r="AQ18" s="27"/>
      <c r="AR18" s="24"/>
      <c r="AS18" s="24"/>
      <c r="AT18" s="24"/>
      <c r="AU18" s="28"/>
      <c r="AV18" s="24"/>
      <c r="AW18" s="25"/>
      <c r="AX18" s="24"/>
      <c r="AY18" s="24"/>
      <c r="AZ18" s="24"/>
      <c r="BB18" s="24"/>
      <c r="BC18" s="24"/>
      <c r="BD18" s="24"/>
      <c r="BE18" s="24"/>
      <c r="BF18" s="33"/>
      <c r="BG18" s="33"/>
      <c r="BH18" s="33"/>
      <c r="BI18" s="33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</row>
    <row r="19" spans="2:74" s="1" customFormat="1" ht="21.75" customHeight="1" thickBot="1">
      <c r="B19" s="11"/>
      <c r="C19" s="12"/>
      <c r="D19" s="56" t="s">
        <v>3</v>
      </c>
      <c r="E19" s="88">
        <f ca="1">H19*ROUND((RAND()*(9.99-1.21)+1.21),2)</f>
        <v>12.629999999999999</v>
      </c>
      <c r="F19" s="88"/>
      <c r="G19" s="52" t="s">
        <v>8</v>
      </c>
      <c r="H19" s="81">
        <f ca="1">ROUND((RAND()*(9-3)+3),0)</f>
        <v>3</v>
      </c>
      <c r="I19" s="81"/>
      <c r="J19" s="22"/>
      <c r="K19" s="77"/>
      <c r="L19" s="78"/>
      <c r="M19" s="51"/>
      <c r="N19" s="6"/>
      <c r="O19" s="22"/>
      <c r="P19" s="54" t="s">
        <v>4</v>
      </c>
      <c r="Q19" s="55"/>
      <c r="R19" s="88">
        <f ca="1">ROUND((RAND()*(5.99-2.11)+2.11),2)</f>
        <v>2.55</v>
      </c>
      <c r="S19" s="88"/>
      <c r="T19" s="53" t="s">
        <v>9</v>
      </c>
      <c r="U19" s="81">
        <f ca="1">ROUND((RAND()*(9-3)+3),0)</f>
        <v>5</v>
      </c>
      <c r="V19" s="81"/>
      <c r="W19" s="6"/>
      <c r="X19" s="6"/>
      <c r="Y19" s="14"/>
      <c r="Z19" s="77"/>
      <c r="AA19" s="78"/>
      <c r="AB19" s="12"/>
      <c r="AC19" s="38"/>
      <c r="AD19" s="38"/>
      <c r="AE19" s="12"/>
      <c r="AF19" s="12"/>
      <c r="AG19" s="6"/>
      <c r="AH19" s="6"/>
      <c r="AI19" s="6"/>
      <c r="AJ19" s="6"/>
      <c r="AK19" s="6"/>
      <c r="AL19" s="6"/>
      <c r="AM19" s="7"/>
      <c r="AN19" s="27"/>
      <c r="AO19" s="61">
        <f>E19/H19</f>
        <v>4.21</v>
      </c>
      <c r="AP19" s="60"/>
      <c r="AQ19" s="60"/>
      <c r="AR19" s="60"/>
      <c r="AS19" s="24"/>
      <c r="AT19" s="24"/>
      <c r="AU19" s="28"/>
      <c r="AV19" s="24"/>
      <c r="AW19" s="25"/>
      <c r="AX19" s="24"/>
      <c r="AY19" s="24"/>
      <c r="AZ19" s="24"/>
      <c r="BB19" s="24"/>
      <c r="BC19" s="24"/>
      <c r="BD19" s="24"/>
      <c r="BE19" s="24"/>
      <c r="BF19" s="33"/>
      <c r="BG19" s="33"/>
      <c r="BH19" s="33"/>
      <c r="BI19" s="33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</row>
    <row r="20" spans="2:74" s="1" customFormat="1" ht="17.25" thickBot="1">
      <c r="B20" s="18"/>
      <c r="C20" s="9"/>
      <c r="D20" s="9"/>
      <c r="E20" s="9"/>
      <c r="F20" s="9"/>
      <c r="G20" s="9"/>
      <c r="H20" s="19"/>
      <c r="I20" s="19"/>
      <c r="J20" s="9"/>
      <c r="K20" s="10"/>
      <c r="L20" s="10"/>
      <c r="M20" s="10"/>
      <c r="N20" s="2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21"/>
      <c r="AN20" s="25"/>
      <c r="AO20" s="62">
        <f>R19*U19</f>
        <v>12.75</v>
      </c>
      <c r="AP20" s="25"/>
      <c r="AQ20" s="25"/>
      <c r="AR20" s="24"/>
      <c r="AS20" s="24"/>
      <c r="AT20" s="24"/>
      <c r="AU20" s="28"/>
      <c r="AV20" s="24"/>
      <c r="AW20" s="24"/>
      <c r="AX20" s="24"/>
      <c r="AY20" s="24"/>
      <c r="AZ20" s="24"/>
      <c r="BB20" s="24"/>
      <c r="BC20" s="24"/>
      <c r="BD20" s="24"/>
      <c r="BE20" s="24"/>
      <c r="BF20" s="33"/>
      <c r="BG20" s="33"/>
      <c r="BH20" s="33"/>
      <c r="BI20" s="33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</row>
    <row r="21" spans="2:74" s="1" customFormat="1" ht="17.25" thickTop="1"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B21" s="24"/>
      <c r="BC21" s="24"/>
      <c r="BD21" s="24"/>
      <c r="BE21" s="24"/>
      <c r="BF21" s="33"/>
      <c r="BG21" s="33"/>
      <c r="BH21" s="33"/>
      <c r="BI21" s="33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</row>
    <row r="22" spans="2:74" s="1" customFormat="1" ht="16.5">
      <c r="B22" s="5" t="s">
        <v>11</v>
      </c>
      <c r="C22" s="6"/>
      <c r="D22" s="6"/>
      <c r="E22" s="6"/>
      <c r="F22" s="6"/>
      <c r="G22" s="50">
        <f ca="1">ROUND((RAND()*(99-29)+29),0)</f>
        <v>29</v>
      </c>
      <c r="H22" s="50" t="s">
        <v>12</v>
      </c>
      <c r="I22" s="6"/>
      <c r="J22" s="6"/>
      <c r="K22" s="6"/>
      <c r="L22" s="6"/>
      <c r="M22" s="6"/>
      <c r="N22" s="6"/>
      <c r="O22" s="6"/>
      <c r="P22" s="6"/>
      <c r="Q22" s="50">
        <f ca="1">ROUND((RAND()*(99-29)+29),0)</f>
        <v>45</v>
      </c>
      <c r="R22" s="6" t="s">
        <v>48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7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B22" s="24"/>
      <c r="BC22" s="24"/>
      <c r="BD22" s="24"/>
      <c r="BE22" s="24"/>
      <c r="BF22" s="33"/>
      <c r="BG22" s="33"/>
      <c r="BH22" s="33"/>
      <c r="BI22" s="33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</row>
    <row r="23" spans="2:74" s="1" customFormat="1" ht="17.25" thickBot="1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7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B23" s="24"/>
      <c r="BC23" s="24"/>
      <c r="BD23" s="24"/>
      <c r="BE23" s="24"/>
      <c r="BF23" s="33"/>
      <c r="BG23" s="33"/>
      <c r="BH23" s="33"/>
      <c r="BI23" s="33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</row>
    <row r="24" spans="2:74" s="1" customFormat="1" ht="18.75" thickBot="1">
      <c r="B24" s="11"/>
      <c r="C24" s="12"/>
      <c r="D24" s="48" t="s">
        <v>47</v>
      </c>
      <c r="E24" s="38"/>
      <c r="F24" s="40"/>
      <c r="G24" s="41"/>
      <c r="H24" s="8"/>
      <c r="I24" s="42"/>
      <c r="J24" s="43"/>
      <c r="K24" s="43"/>
      <c r="L24" s="43"/>
      <c r="M24" s="41"/>
      <c r="N24" s="8"/>
      <c r="O24" s="42"/>
      <c r="P24" s="38"/>
      <c r="Q24" s="46"/>
      <c r="R24" s="46" t="s">
        <v>14</v>
      </c>
      <c r="S24" s="12"/>
      <c r="T24" s="12"/>
      <c r="U24" s="12"/>
      <c r="V24" s="82"/>
      <c r="W24" s="83"/>
      <c r="X24" s="12" t="s">
        <v>13</v>
      </c>
      <c r="Y24" s="38"/>
      <c r="Z24" s="38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5"/>
      <c r="AN24" s="25"/>
      <c r="AO24" s="63">
        <f>G22+Q22</f>
        <v>74</v>
      </c>
      <c r="AP24" s="37"/>
      <c r="AQ24" s="37"/>
      <c r="AR24" s="36"/>
      <c r="AS24" s="26"/>
      <c r="AT24" s="24"/>
      <c r="AU24" s="30"/>
      <c r="AV24" s="44"/>
      <c r="AW24" s="24"/>
      <c r="AX24" s="44"/>
      <c r="AY24" s="44"/>
      <c r="AZ24" s="31"/>
      <c r="BA24" s="46"/>
      <c r="BB24" s="31"/>
      <c r="BC24" s="44"/>
      <c r="BD24" s="47"/>
      <c r="BE24" s="44"/>
      <c r="BF24" s="34"/>
      <c r="BG24" s="33"/>
      <c r="BH24" s="33"/>
      <c r="BI24" s="33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</row>
    <row r="25" spans="2:74" s="1" customFormat="1" ht="17.25" thickBot="1">
      <c r="B25" s="18"/>
      <c r="C25" s="9"/>
      <c r="D25" s="9"/>
      <c r="E25" s="9"/>
      <c r="F25" s="9"/>
      <c r="G25" s="9"/>
      <c r="H25" s="19"/>
      <c r="I25" s="19"/>
      <c r="J25" s="9"/>
      <c r="K25" s="10"/>
      <c r="L25" s="10"/>
      <c r="M25" s="10"/>
      <c r="N25" s="20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21"/>
      <c r="AN25" s="25"/>
      <c r="AO25" s="24"/>
      <c r="AP25" s="27"/>
      <c r="AQ25" s="39"/>
      <c r="AR25" s="24"/>
      <c r="AS25" s="24"/>
      <c r="AT25" s="24"/>
      <c r="AU25" s="28"/>
      <c r="AV25" s="24"/>
      <c r="AW25" s="24"/>
      <c r="AX25" s="24"/>
      <c r="AY25" s="24"/>
      <c r="AZ25" s="24"/>
      <c r="BB25" s="24"/>
      <c r="BC25" s="24"/>
      <c r="BD25" s="24"/>
      <c r="BE25" s="24"/>
      <c r="BF25" s="33"/>
      <c r="BG25" s="33"/>
      <c r="BH25" s="33"/>
      <c r="BI25" s="33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</row>
    <row r="26" spans="2:74" s="1" customFormat="1" ht="17.25" thickTop="1">
      <c r="B26" s="11"/>
      <c r="C26" s="12"/>
      <c r="D26" s="12"/>
      <c r="E26" s="12"/>
      <c r="F26" s="12"/>
      <c r="G26" s="12"/>
      <c r="H26" s="16"/>
      <c r="I26" s="16"/>
      <c r="J26" s="12"/>
      <c r="K26" s="6"/>
      <c r="L26" s="6"/>
      <c r="M26" s="6"/>
      <c r="N26" s="13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5"/>
      <c r="AN26" s="25"/>
      <c r="AO26" s="25"/>
      <c r="AP26" s="25"/>
      <c r="AQ26" s="25"/>
      <c r="AR26" s="24"/>
      <c r="AS26" s="24"/>
      <c r="AT26" s="24"/>
      <c r="AU26" s="28"/>
      <c r="AV26" s="24"/>
      <c r="AW26" s="24"/>
      <c r="AX26" s="24"/>
      <c r="AY26" s="24"/>
      <c r="AZ26" s="24"/>
      <c r="BB26" s="24"/>
      <c r="BC26" s="24"/>
      <c r="BD26" s="24"/>
      <c r="BE26" s="24"/>
      <c r="BF26" s="33"/>
      <c r="BG26" s="33"/>
      <c r="BH26" s="33"/>
      <c r="BI26" s="33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</row>
    <row r="27" spans="2:74" s="1" customFormat="1" ht="16.5">
      <c r="B27" s="5" t="s">
        <v>21</v>
      </c>
      <c r="C27" s="6"/>
      <c r="D27" s="6"/>
      <c r="E27" s="6"/>
      <c r="F27" s="80">
        <f ca="1">ROUND((RAND()*(199-154)+154),0)</f>
        <v>196</v>
      </c>
      <c r="G27" s="80">
        <f ca="1">ROUND((RAND()*(99-29)+29),0)</f>
        <v>29</v>
      </c>
      <c r="H27" s="48" t="s">
        <v>22</v>
      </c>
      <c r="I27" s="6"/>
      <c r="J27" s="6"/>
      <c r="K27" s="6"/>
      <c r="L27" s="6"/>
      <c r="M27" s="6"/>
      <c r="N27" s="6"/>
      <c r="O27" s="6" t="s">
        <v>46</v>
      </c>
      <c r="P27" s="6"/>
      <c r="Q27" s="6"/>
      <c r="R27" s="6"/>
      <c r="S27" s="6"/>
      <c r="T27" s="46">
        <f ca="1">ROUND((RAND()*(89-49)+49),0)</f>
        <v>67</v>
      </c>
      <c r="U27" s="6" t="s">
        <v>45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7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B27" s="24"/>
      <c r="BC27" s="24"/>
      <c r="BD27" s="24"/>
      <c r="BE27" s="24"/>
      <c r="BF27" s="33"/>
      <c r="BG27" s="33"/>
      <c r="BH27" s="33"/>
      <c r="BI27" s="33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</row>
    <row r="28" spans="2:74" s="1" customFormat="1" ht="17.25" thickBot="1">
      <c r="B28" s="5"/>
      <c r="C28" s="6"/>
      <c r="D28" s="6"/>
      <c r="E28" s="6"/>
      <c r="F28" s="46"/>
      <c r="G28" s="46"/>
      <c r="H28" s="48"/>
      <c r="I28" s="6"/>
      <c r="J28" s="6"/>
      <c r="K28" s="6"/>
      <c r="L28" s="6"/>
      <c r="M28" s="6"/>
      <c r="N28" s="6"/>
      <c r="O28" s="46"/>
      <c r="P28" s="4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7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B28" s="24"/>
      <c r="BC28" s="24"/>
      <c r="BD28" s="24"/>
      <c r="BE28" s="24"/>
      <c r="BF28" s="33"/>
      <c r="BG28" s="33"/>
      <c r="BH28" s="33"/>
      <c r="BI28" s="33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</row>
    <row r="29" spans="2:74" s="1" customFormat="1" ht="18.75" thickBot="1">
      <c r="B29" s="11"/>
      <c r="C29" s="12"/>
      <c r="D29" s="48" t="s">
        <v>44</v>
      </c>
      <c r="E29" s="38"/>
      <c r="F29" s="40"/>
      <c r="G29" s="41"/>
      <c r="H29" s="8"/>
      <c r="I29" s="42"/>
      <c r="J29" s="43"/>
      <c r="K29" s="43"/>
      <c r="L29" s="43"/>
      <c r="M29" s="41"/>
      <c r="N29" s="8"/>
      <c r="O29" s="42"/>
      <c r="P29" s="38"/>
      <c r="Q29" s="46"/>
      <c r="R29" s="38"/>
      <c r="S29" s="12" t="s">
        <v>16</v>
      </c>
      <c r="T29" s="12"/>
      <c r="U29" s="12"/>
      <c r="V29" s="89"/>
      <c r="W29" s="90"/>
      <c r="X29" s="12" t="s">
        <v>50</v>
      </c>
      <c r="Y29" s="38"/>
      <c r="Z29" s="38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5"/>
      <c r="AN29" s="25"/>
      <c r="AO29" s="63">
        <f>F27-T27</f>
        <v>129</v>
      </c>
      <c r="AP29" s="37"/>
      <c r="AQ29" s="37"/>
      <c r="AR29" s="36"/>
      <c r="AS29" s="26"/>
      <c r="AT29" s="24"/>
      <c r="AU29" s="30"/>
      <c r="AV29" s="44"/>
      <c r="AW29" s="24"/>
      <c r="AX29" s="44"/>
      <c r="AY29" s="44"/>
      <c r="AZ29" s="31"/>
      <c r="BA29" s="46"/>
      <c r="BB29" s="31"/>
      <c r="BC29" s="44"/>
      <c r="BD29" s="47"/>
      <c r="BE29" s="44"/>
      <c r="BF29" s="34"/>
      <c r="BG29" s="33"/>
      <c r="BH29" s="33"/>
      <c r="BI29" s="33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</row>
    <row r="30" spans="2:74" s="1" customFormat="1" ht="17.25" thickBot="1">
      <c r="B30" s="18"/>
      <c r="C30" s="9"/>
      <c r="D30" s="9"/>
      <c r="E30" s="9"/>
      <c r="F30" s="9"/>
      <c r="G30" s="9"/>
      <c r="H30" s="19"/>
      <c r="I30" s="19"/>
      <c r="J30" s="9"/>
      <c r="K30" s="10"/>
      <c r="L30" s="10"/>
      <c r="M30" s="10"/>
      <c r="N30" s="20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21"/>
      <c r="AN30" s="25"/>
      <c r="AO30" s="25"/>
      <c r="AP30" s="25"/>
      <c r="AQ30" s="25"/>
      <c r="AR30" s="24"/>
      <c r="AS30" s="24"/>
      <c r="AT30" s="24"/>
      <c r="AU30" s="28"/>
      <c r="AV30" s="24"/>
      <c r="AW30" s="24"/>
      <c r="AX30" s="24"/>
      <c r="AY30" s="24"/>
      <c r="AZ30" s="24"/>
      <c r="BB30" s="24"/>
      <c r="BC30" s="24"/>
      <c r="BD30" s="24"/>
      <c r="BE30" s="24"/>
      <c r="BF30" s="33"/>
      <c r="BG30" s="33"/>
      <c r="BH30" s="33"/>
      <c r="BI30" s="33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</row>
    <row r="31" spans="2:74" s="1" customFormat="1" ht="17.25" thickTop="1">
      <c r="B31" s="11"/>
      <c r="C31" s="12"/>
      <c r="D31" s="12"/>
      <c r="E31" s="12"/>
      <c r="F31" s="12"/>
      <c r="G31" s="12"/>
      <c r="H31" s="16"/>
      <c r="I31" s="16"/>
      <c r="J31" s="12"/>
      <c r="K31" s="6"/>
      <c r="L31" s="6"/>
      <c r="M31" s="6"/>
      <c r="N31" s="13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5"/>
      <c r="AN31" s="25"/>
      <c r="AO31" s="25"/>
      <c r="AP31" s="25"/>
      <c r="AQ31" s="25"/>
      <c r="AR31" s="24"/>
      <c r="AS31" s="24"/>
      <c r="AT31" s="24"/>
      <c r="AU31" s="28"/>
      <c r="AV31" s="24"/>
      <c r="AW31" s="24"/>
      <c r="AX31" s="24"/>
      <c r="AY31" s="24"/>
      <c r="AZ31" s="24"/>
      <c r="BB31" s="24"/>
      <c r="BC31" s="24"/>
      <c r="BD31" s="24"/>
      <c r="BE31" s="24"/>
      <c r="BF31" s="33"/>
      <c r="BG31" s="33"/>
      <c r="BH31" s="33"/>
      <c r="BI31" s="33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</row>
    <row r="32" spans="2:74" s="1" customFormat="1" ht="16.5">
      <c r="B32" s="5" t="s">
        <v>23</v>
      </c>
      <c r="C32" s="6"/>
      <c r="D32" s="6"/>
      <c r="E32" s="6"/>
      <c r="F32" s="6"/>
      <c r="G32" s="6"/>
      <c r="H32" s="6"/>
      <c r="I32" s="6"/>
      <c r="J32" s="6"/>
      <c r="K32" s="58">
        <f ca="1">ROUND((RAND()*(29-12)+12),0)</f>
        <v>23</v>
      </c>
      <c r="L32" s="6" t="s">
        <v>24</v>
      </c>
      <c r="M32" s="57"/>
      <c r="N32" s="57"/>
      <c r="O32" s="6"/>
      <c r="P32" s="6"/>
      <c r="Q32" s="6"/>
      <c r="R32" s="6" t="s">
        <v>25</v>
      </c>
      <c r="S32" s="6"/>
      <c r="T32" s="55"/>
      <c r="U32" s="55"/>
      <c r="V32" s="59"/>
      <c r="W32" s="6"/>
      <c r="X32" s="59">
        <f ca="1">ROUND((RAND()*(9-3)+3),0)</f>
        <v>5</v>
      </c>
      <c r="Y32" s="6" t="s">
        <v>51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7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B32" s="24"/>
      <c r="BC32" s="24"/>
      <c r="BD32" s="24"/>
      <c r="BE32" s="24"/>
      <c r="BF32" s="33"/>
      <c r="BG32" s="33"/>
      <c r="BH32" s="33"/>
      <c r="BI32" s="33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</row>
    <row r="33" spans="2:74" s="1" customFormat="1" ht="17.25" thickBot="1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7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B33" s="24"/>
      <c r="BC33" s="24"/>
      <c r="BD33" s="24"/>
      <c r="BE33" s="24"/>
      <c r="BF33" s="33"/>
      <c r="BG33" s="33"/>
      <c r="BH33" s="33"/>
      <c r="BI33" s="33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</row>
    <row r="34" spans="2:74" s="1" customFormat="1" ht="18.75" thickBot="1">
      <c r="B34" s="11"/>
      <c r="C34" s="12"/>
      <c r="D34" s="13"/>
      <c r="E34" s="38"/>
      <c r="F34" s="40"/>
      <c r="G34" s="41"/>
      <c r="H34" s="8"/>
      <c r="I34" s="42"/>
      <c r="J34" s="43"/>
      <c r="K34" s="43"/>
      <c r="L34" s="43"/>
      <c r="M34" s="41"/>
      <c r="N34" s="8"/>
      <c r="O34" s="42"/>
      <c r="P34" s="38"/>
      <c r="Q34" s="46"/>
      <c r="R34" s="6"/>
      <c r="S34" s="6"/>
      <c r="T34" s="12"/>
      <c r="U34" s="12"/>
      <c r="V34" s="89"/>
      <c r="W34" s="90"/>
      <c r="X34" s="12" t="s">
        <v>26</v>
      </c>
      <c r="Y34" s="38"/>
      <c r="Z34" s="38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5"/>
      <c r="AN34" s="25"/>
      <c r="AO34" s="63">
        <f>K32*X32</f>
        <v>115</v>
      </c>
      <c r="AP34" s="37"/>
      <c r="AQ34" s="37"/>
      <c r="AR34" s="36"/>
      <c r="AS34" s="26"/>
      <c r="AT34" s="24"/>
      <c r="AU34" s="30"/>
      <c r="AV34" s="44"/>
      <c r="AW34" s="24"/>
      <c r="AX34" s="44"/>
      <c r="AY34" s="44"/>
      <c r="AZ34" s="31"/>
      <c r="BA34" s="46"/>
      <c r="BB34" s="31"/>
      <c r="BC34" s="44"/>
      <c r="BD34" s="47"/>
      <c r="BE34" s="44"/>
      <c r="BF34" s="34"/>
      <c r="BG34" s="33"/>
      <c r="BH34" s="33"/>
      <c r="BI34" s="33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</row>
    <row r="35" spans="2:74" s="1" customFormat="1" ht="17.25" thickBot="1">
      <c r="B35" s="18"/>
      <c r="C35" s="9"/>
      <c r="D35" s="9"/>
      <c r="E35" s="9"/>
      <c r="F35" s="9"/>
      <c r="G35" s="9"/>
      <c r="H35" s="19"/>
      <c r="I35" s="19"/>
      <c r="J35" s="9"/>
      <c r="K35" s="10"/>
      <c r="L35" s="10"/>
      <c r="M35" s="10"/>
      <c r="N35" s="20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21"/>
      <c r="AN35" s="25"/>
      <c r="AO35" s="25"/>
      <c r="AP35" s="25"/>
      <c r="AQ35" s="25"/>
      <c r="AR35" s="24"/>
      <c r="AS35" s="24"/>
      <c r="AT35" s="24"/>
      <c r="AU35" s="28"/>
      <c r="AV35" s="24"/>
      <c r="AW35" s="24"/>
      <c r="AX35" s="24"/>
      <c r="AY35" s="24"/>
      <c r="AZ35" s="24"/>
      <c r="BB35" s="24"/>
      <c r="BC35" s="24"/>
      <c r="BD35" s="24"/>
      <c r="BE35" s="24"/>
      <c r="BF35" s="33"/>
      <c r="BG35" s="33"/>
      <c r="BH35" s="33"/>
      <c r="BI35" s="33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</row>
    <row r="36" spans="2:74" s="1" customFormat="1" ht="17.25" thickTop="1">
      <c r="B36" s="11"/>
      <c r="C36" s="12"/>
      <c r="D36" s="12"/>
      <c r="E36" s="12"/>
      <c r="F36" s="12"/>
      <c r="G36" s="12"/>
      <c r="H36" s="16"/>
      <c r="I36" s="16"/>
      <c r="J36" s="12"/>
      <c r="K36" s="6"/>
      <c r="L36" s="6"/>
      <c r="M36" s="6"/>
      <c r="N36" s="13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5"/>
      <c r="AN36" s="25"/>
      <c r="AO36" s="25"/>
      <c r="AP36" s="25"/>
      <c r="AQ36" s="25"/>
      <c r="AR36" s="24"/>
      <c r="AS36" s="24"/>
      <c r="AT36" s="24"/>
      <c r="AU36" s="28"/>
      <c r="AV36" s="24"/>
      <c r="AW36" s="24"/>
      <c r="AX36" s="24"/>
      <c r="AY36" s="24"/>
      <c r="AZ36" s="24"/>
      <c r="BB36" s="24"/>
      <c r="BC36" s="24"/>
      <c r="BD36" s="24"/>
      <c r="BE36" s="24"/>
      <c r="BF36" s="33"/>
      <c r="BG36" s="33"/>
      <c r="BH36" s="33"/>
      <c r="BI36" s="33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</row>
    <row r="37" spans="2:74" s="1" customFormat="1" ht="16.5">
      <c r="B37" s="5" t="s">
        <v>30</v>
      </c>
      <c r="C37" s="6"/>
      <c r="D37" s="6"/>
      <c r="E37" s="6"/>
      <c r="F37" s="6"/>
      <c r="G37" s="80">
        <f ca="1">AA37*ROUND((RAND()*(99-23)+23),0)</f>
        <v>632</v>
      </c>
      <c r="H37" s="80"/>
      <c r="I37" s="6" t="s">
        <v>31</v>
      </c>
      <c r="J37" s="6"/>
      <c r="K37" s="6"/>
      <c r="L37" s="6"/>
      <c r="M37" s="57"/>
      <c r="N37" s="57"/>
      <c r="O37" s="57"/>
      <c r="P37" s="6" t="s">
        <v>52</v>
      </c>
      <c r="Q37" s="6"/>
      <c r="R37" s="6"/>
      <c r="S37" s="6"/>
      <c r="T37" s="55"/>
      <c r="U37" s="55"/>
      <c r="V37" s="6"/>
      <c r="W37" s="6"/>
      <c r="X37" s="6"/>
      <c r="Y37" s="6"/>
      <c r="Z37" s="46"/>
      <c r="AA37" s="46">
        <f ca="1">ROUND((RAND()*(9-4)+4),0)</f>
        <v>8</v>
      </c>
      <c r="AB37" s="6" t="s">
        <v>33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7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B37" s="24"/>
      <c r="BC37" s="24"/>
      <c r="BD37" s="24"/>
      <c r="BE37" s="24"/>
      <c r="BF37" s="33"/>
      <c r="BG37" s="33"/>
      <c r="BH37" s="33"/>
      <c r="BI37" s="33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</row>
    <row r="38" spans="2:74" s="1" customFormat="1" ht="17.25" thickBot="1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7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B38" s="24"/>
      <c r="BC38" s="24"/>
      <c r="BD38" s="24"/>
      <c r="BE38" s="24"/>
      <c r="BF38" s="33"/>
      <c r="BG38" s="33"/>
      <c r="BH38" s="33"/>
      <c r="BI38" s="33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</row>
    <row r="39" spans="2:74" s="1" customFormat="1" ht="18.75" thickBot="1">
      <c r="B39" s="11"/>
      <c r="C39" s="12"/>
      <c r="D39" s="48" t="s">
        <v>34</v>
      </c>
      <c r="E39" s="38"/>
      <c r="F39" s="40"/>
      <c r="G39" s="41"/>
      <c r="H39" s="8"/>
      <c r="I39" s="42"/>
      <c r="J39" s="43"/>
      <c r="K39" s="43"/>
      <c r="L39" s="43"/>
      <c r="M39" s="41"/>
      <c r="N39" s="8"/>
      <c r="O39" s="42"/>
      <c r="P39" s="38"/>
      <c r="Q39" s="46"/>
      <c r="R39" s="6"/>
      <c r="S39" s="6"/>
      <c r="T39" s="12"/>
      <c r="U39" s="12"/>
      <c r="V39" s="89"/>
      <c r="W39" s="90"/>
      <c r="X39" s="12" t="s">
        <v>32</v>
      </c>
      <c r="Y39" s="38"/>
      <c r="Z39" s="38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5"/>
      <c r="AN39" s="25"/>
      <c r="AO39" s="63">
        <f>G37/AA37</f>
        <v>79</v>
      </c>
      <c r="AP39" s="37"/>
      <c r="AQ39" s="37"/>
      <c r="AR39" s="36"/>
      <c r="AS39" s="26"/>
      <c r="AT39" s="24"/>
      <c r="AU39" s="30"/>
      <c r="AV39" s="44"/>
      <c r="AW39" s="24"/>
      <c r="AX39" s="44"/>
      <c r="AY39" s="44"/>
      <c r="AZ39" s="31"/>
      <c r="BA39" s="46"/>
      <c r="BB39" s="31"/>
      <c r="BC39" s="44"/>
      <c r="BD39" s="47"/>
      <c r="BE39" s="44"/>
      <c r="BF39" s="34"/>
      <c r="BG39" s="33"/>
      <c r="BH39" s="33"/>
      <c r="BI39" s="33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</row>
    <row r="40" spans="2:74" s="1" customFormat="1" ht="17.25" thickBot="1">
      <c r="B40" s="18"/>
      <c r="C40" s="9"/>
      <c r="D40" s="9"/>
      <c r="E40" s="9"/>
      <c r="F40" s="9"/>
      <c r="G40" s="9"/>
      <c r="H40" s="19"/>
      <c r="I40" s="19"/>
      <c r="J40" s="9"/>
      <c r="K40" s="10"/>
      <c r="L40" s="10"/>
      <c r="M40" s="10"/>
      <c r="N40" s="20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21"/>
      <c r="AN40" s="25"/>
      <c r="AO40" s="25"/>
      <c r="AP40" s="25"/>
      <c r="AQ40" s="25"/>
      <c r="AR40" s="24"/>
      <c r="AS40" s="24"/>
      <c r="AT40" s="24"/>
      <c r="AU40" s="28"/>
      <c r="AV40" s="24"/>
      <c r="AW40" s="24"/>
      <c r="AX40" s="24"/>
      <c r="AY40" s="24"/>
      <c r="AZ40" s="24"/>
      <c r="BB40" s="24"/>
      <c r="BC40" s="24"/>
      <c r="BD40" s="24"/>
      <c r="BE40" s="24"/>
      <c r="BF40" s="33"/>
      <c r="BG40" s="33"/>
      <c r="BH40" s="33"/>
      <c r="BI40" s="33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</row>
    <row r="41" spans="2:74" s="1" customFormat="1" ht="17.25" thickTop="1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B41" s="24"/>
      <c r="BC41" s="24"/>
      <c r="BD41" s="24"/>
      <c r="BE41" s="24"/>
      <c r="BF41" s="33"/>
      <c r="BG41" s="33"/>
      <c r="BH41" s="33"/>
      <c r="BI41" s="33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</row>
    <row r="42" spans="2:74" s="1" customFormat="1" ht="16.5">
      <c r="B42" s="5" t="s">
        <v>35</v>
      </c>
      <c r="C42" s="6"/>
      <c r="D42" s="6"/>
      <c r="E42" s="6"/>
      <c r="F42" s="6"/>
      <c r="G42" s="50"/>
      <c r="H42" s="80">
        <f ca="1">ROUND((RAND()*(60.99-40.54)+40.54),2)</f>
        <v>55.25</v>
      </c>
      <c r="I42" s="80">
        <f ca="1">ROUND((RAND()*(99-29)+29),0)</f>
        <v>37</v>
      </c>
      <c r="J42" s="6" t="s">
        <v>36</v>
      </c>
      <c r="K42" s="6"/>
      <c r="L42" s="6"/>
      <c r="M42" s="6"/>
      <c r="N42" s="6"/>
      <c r="O42" s="6"/>
      <c r="P42" s="80">
        <f ca="1">ROUND((RAND()*(60.99-40.54)+40.54),2)</f>
        <v>49.15</v>
      </c>
      <c r="Q42" s="80">
        <f ca="1">ROUND((RAND()*(99-29)+29),0)</f>
        <v>90</v>
      </c>
      <c r="R42" s="6" t="s">
        <v>37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7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B42" s="24"/>
      <c r="BC42" s="24"/>
      <c r="BD42" s="24"/>
      <c r="BE42" s="24"/>
      <c r="BF42" s="33"/>
      <c r="BG42" s="33"/>
      <c r="BH42" s="33"/>
      <c r="BI42" s="33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</row>
    <row r="43" spans="2:74" s="1" customFormat="1" ht="17.25" thickBot="1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7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B43" s="24"/>
      <c r="BC43" s="24"/>
      <c r="BD43" s="24"/>
      <c r="BE43" s="24"/>
      <c r="BF43" s="33"/>
      <c r="BG43" s="33"/>
      <c r="BH43" s="33"/>
      <c r="BI43" s="33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</row>
    <row r="44" spans="2:74" s="1" customFormat="1" ht="18.75" thickBot="1">
      <c r="B44" s="11"/>
      <c r="C44" s="12"/>
      <c r="D44" s="48" t="s">
        <v>38</v>
      </c>
      <c r="E44" s="38"/>
      <c r="F44" s="40"/>
      <c r="G44" s="41"/>
      <c r="H44" s="8"/>
      <c r="I44" s="42"/>
      <c r="J44" s="43"/>
      <c r="K44" s="43"/>
      <c r="L44" s="43"/>
      <c r="M44" s="41"/>
      <c r="N44" s="8"/>
      <c r="O44" s="42"/>
      <c r="P44" s="38"/>
      <c r="Q44" s="46"/>
      <c r="R44" s="6"/>
      <c r="S44" s="12"/>
      <c r="T44" s="12"/>
      <c r="U44" s="85"/>
      <c r="V44" s="91"/>
      <c r="W44" s="86"/>
      <c r="X44" s="12" t="s">
        <v>39</v>
      </c>
      <c r="Y44" s="38"/>
      <c r="Z44" s="38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5"/>
      <c r="AN44" s="25"/>
      <c r="AO44" s="28">
        <f>H42+P42</f>
        <v>104.4</v>
      </c>
      <c r="AP44" s="37"/>
      <c r="AQ44" s="37"/>
      <c r="AR44" s="36"/>
      <c r="AS44" s="26"/>
      <c r="AT44" s="24"/>
      <c r="AU44" s="30"/>
      <c r="AV44" s="44"/>
      <c r="AW44" s="24"/>
      <c r="AX44" s="44"/>
      <c r="AY44" s="44"/>
      <c r="AZ44" s="31"/>
      <c r="BA44" s="46"/>
      <c r="BB44" s="31"/>
      <c r="BC44" s="44"/>
      <c r="BD44" s="47"/>
      <c r="BE44" s="44"/>
      <c r="BF44" s="34"/>
      <c r="BG44" s="33"/>
      <c r="BH44" s="33"/>
      <c r="BI44" s="33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</row>
    <row r="45" spans="2:74" s="1" customFormat="1" ht="17.25" thickBot="1">
      <c r="B45" s="18"/>
      <c r="C45" s="9"/>
      <c r="D45" s="9"/>
      <c r="E45" s="9"/>
      <c r="F45" s="9"/>
      <c r="G45" s="9"/>
      <c r="H45" s="19"/>
      <c r="I45" s="19"/>
      <c r="J45" s="9"/>
      <c r="K45" s="10"/>
      <c r="L45" s="10"/>
      <c r="M45" s="10"/>
      <c r="N45" s="20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21"/>
      <c r="AN45" s="25"/>
      <c r="AO45" s="24"/>
      <c r="AP45" s="27"/>
      <c r="AQ45" s="39"/>
      <c r="AR45" s="24"/>
      <c r="AS45" s="24"/>
      <c r="AT45" s="24"/>
      <c r="AU45" s="28"/>
      <c r="AV45" s="24"/>
      <c r="AW45" s="24"/>
      <c r="AX45" s="24"/>
      <c r="AY45" s="24"/>
      <c r="AZ45" s="24"/>
      <c r="BB45" s="24"/>
      <c r="BC45" s="24"/>
      <c r="BD45" s="24"/>
      <c r="BE45" s="24"/>
      <c r="BF45" s="33"/>
      <c r="BG45" s="33"/>
      <c r="BH45" s="33"/>
      <c r="BI45" s="33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</row>
    <row r="46" spans="2:74" s="1" customFormat="1" ht="17.25" thickTop="1">
      <c r="B46" s="11"/>
      <c r="C46" s="12"/>
      <c r="D46" s="12"/>
      <c r="E46" s="12"/>
      <c r="F46" s="12"/>
      <c r="G46" s="12"/>
      <c r="H46" s="16"/>
      <c r="I46" s="16"/>
      <c r="J46" s="12"/>
      <c r="K46" s="6"/>
      <c r="L46" s="6"/>
      <c r="M46" s="6"/>
      <c r="N46" s="13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5"/>
      <c r="AN46" s="25"/>
      <c r="AO46" s="25"/>
      <c r="AP46" s="25"/>
      <c r="AQ46" s="25"/>
      <c r="AR46" s="24"/>
      <c r="AS46" s="24"/>
      <c r="AT46" s="24"/>
      <c r="AU46" s="28"/>
      <c r="AV46" s="24"/>
      <c r="AW46" s="24"/>
      <c r="AX46" s="24"/>
      <c r="AY46" s="24"/>
      <c r="AZ46" s="24"/>
      <c r="BB46" s="24"/>
      <c r="BC46" s="24"/>
      <c r="BD46" s="24"/>
      <c r="BE46" s="24"/>
      <c r="BF46" s="33"/>
      <c r="BG46" s="33"/>
      <c r="BH46" s="33"/>
      <c r="BI46" s="33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</row>
    <row r="47" spans="2:74" s="1" customFormat="1" ht="16.5">
      <c r="B47" s="5" t="s">
        <v>27</v>
      </c>
      <c r="C47" s="6"/>
      <c r="D47" s="6"/>
      <c r="E47" s="6"/>
      <c r="F47" s="80">
        <f ca="1">ROUND((RAND()*(1.99-1.54)+1.54),2)</f>
        <v>1.9</v>
      </c>
      <c r="G47" s="80">
        <f ca="1">ROUND((RAND()*(99-29)+29),0)</f>
        <v>31</v>
      </c>
      <c r="H47" s="48" t="s">
        <v>15</v>
      </c>
      <c r="I47" s="6"/>
      <c r="J47" s="6"/>
      <c r="K47" s="6"/>
      <c r="L47" s="6"/>
      <c r="M47" s="6"/>
      <c r="N47" s="80">
        <f ca="1">ROUND((RAND()*(1.49-1.17)+1.17),2)</f>
        <v>1.21</v>
      </c>
      <c r="O47" s="80">
        <f ca="1">ROUND((RAND()*(99-29)+29),0)</f>
        <v>96</v>
      </c>
      <c r="P47" s="6" t="s">
        <v>43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7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B47" s="24"/>
      <c r="BC47" s="24"/>
      <c r="BD47" s="24"/>
      <c r="BE47" s="24"/>
      <c r="BF47" s="33"/>
      <c r="BG47" s="33"/>
      <c r="BH47" s="33"/>
      <c r="BI47" s="33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</row>
    <row r="48" spans="2:74" s="1" customFormat="1" ht="17.25" thickBot="1">
      <c r="B48" s="5"/>
      <c r="C48" s="6"/>
      <c r="D48" s="6"/>
      <c r="E48" s="6"/>
      <c r="F48" s="46"/>
      <c r="G48" s="46"/>
      <c r="H48" s="48"/>
      <c r="I48" s="6"/>
      <c r="J48" s="6"/>
      <c r="K48" s="6"/>
      <c r="L48" s="6"/>
      <c r="M48" s="6"/>
      <c r="N48" s="6"/>
      <c r="O48" s="46"/>
      <c r="P48" s="4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7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B48" s="24"/>
      <c r="BC48" s="24"/>
      <c r="BD48" s="24"/>
      <c r="BE48" s="24"/>
      <c r="BF48" s="33"/>
      <c r="BG48" s="33"/>
      <c r="BH48" s="33"/>
      <c r="BI48" s="33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</row>
    <row r="49" spans="2:74" s="1" customFormat="1" ht="18.75" thickBot="1">
      <c r="B49" s="11"/>
      <c r="C49" s="12"/>
      <c r="D49" s="48" t="s">
        <v>42</v>
      </c>
      <c r="E49" s="38"/>
      <c r="F49" s="40"/>
      <c r="G49" s="41"/>
      <c r="H49" s="8"/>
      <c r="I49" s="42"/>
      <c r="J49" s="43"/>
      <c r="K49" s="43"/>
      <c r="L49" s="43"/>
      <c r="M49" s="41"/>
      <c r="N49" s="8"/>
      <c r="O49" s="80"/>
      <c r="P49" s="80"/>
      <c r="Q49" s="46"/>
      <c r="R49" s="38"/>
      <c r="S49" s="12" t="s">
        <v>16</v>
      </c>
      <c r="T49" s="12"/>
      <c r="U49" s="12"/>
      <c r="V49" s="85"/>
      <c r="W49" s="86"/>
      <c r="X49" s="12" t="s">
        <v>20</v>
      </c>
      <c r="Y49" s="38"/>
      <c r="Z49" s="38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5"/>
      <c r="AN49" s="25"/>
      <c r="AO49" s="28">
        <f>F47-N47</f>
        <v>0.69</v>
      </c>
      <c r="AP49" s="37"/>
      <c r="AQ49" s="37"/>
      <c r="AR49" s="36"/>
      <c r="AS49" s="26"/>
      <c r="AT49" s="24"/>
      <c r="AU49" s="30"/>
      <c r="AV49" s="44"/>
      <c r="AW49" s="24"/>
      <c r="AX49" s="44"/>
      <c r="AY49" s="44"/>
      <c r="AZ49" s="31"/>
      <c r="BA49" s="46"/>
      <c r="BB49" s="31"/>
      <c r="BC49" s="44"/>
      <c r="BD49" s="47"/>
      <c r="BE49" s="44"/>
      <c r="BF49" s="34"/>
      <c r="BG49" s="33"/>
      <c r="BH49" s="33"/>
      <c r="BI49" s="33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</row>
    <row r="50" spans="2:74" s="1" customFormat="1" ht="17.25" thickBot="1">
      <c r="B50" s="18"/>
      <c r="C50" s="9"/>
      <c r="D50" s="9"/>
      <c r="E50" s="9"/>
      <c r="F50" s="9"/>
      <c r="G50" s="9"/>
      <c r="H50" s="19"/>
      <c r="I50" s="19"/>
      <c r="J50" s="9"/>
      <c r="K50" s="10"/>
      <c r="L50" s="10"/>
      <c r="M50" s="10"/>
      <c r="N50" s="20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21"/>
      <c r="AN50" s="25"/>
      <c r="AO50" s="25"/>
      <c r="AP50" s="25"/>
      <c r="AQ50" s="25"/>
      <c r="AR50" s="24"/>
      <c r="AS50" s="24"/>
      <c r="AT50" s="24"/>
      <c r="AU50" s="28"/>
      <c r="AV50" s="24"/>
      <c r="AW50" s="24"/>
      <c r="AX50" s="24"/>
      <c r="AY50" s="24"/>
      <c r="AZ50" s="24"/>
      <c r="BB50" s="24"/>
      <c r="BC50" s="24"/>
      <c r="BD50" s="24"/>
      <c r="BE50" s="24"/>
      <c r="BF50" s="33"/>
      <c r="BG50" s="33"/>
      <c r="BH50" s="33"/>
      <c r="BI50" s="33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</row>
    <row r="51" spans="2:74" s="1" customFormat="1" ht="17.25" thickTop="1">
      <c r="B51" s="11"/>
      <c r="C51" s="12"/>
      <c r="D51" s="12"/>
      <c r="E51" s="12"/>
      <c r="F51" s="12"/>
      <c r="G51" s="12"/>
      <c r="H51" s="16"/>
      <c r="I51" s="16"/>
      <c r="J51" s="12"/>
      <c r="K51" s="6"/>
      <c r="L51" s="6"/>
      <c r="M51" s="6"/>
      <c r="N51" s="13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5"/>
      <c r="AN51" s="25"/>
      <c r="AO51" s="25"/>
      <c r="AP51" s="25"/>
      <c r="AQ51" s="25"/>
      <c r="AR51" s="24"/>
      <c r="AS51" s="24"/>
      <c r="AT51" s="24"/>
      <c r="AU51" s="28"/>
      <c r="AV51" s="24"/>
      <c r="AW51" s="24"/>
      <c r="AX51" s="24"/>
      <c r="AY51" s="24"/>
      <c r="AZ51" s="24"/>
      <c r="BB51" s="24"/>
      <c r="BC51" s="24"/>
      <c r="BD51" s="24"/>
      <c r="BE51" s="24"/>
      <c r="BF51" s="33"/>
      <c r="BG51" s="33"/>
      <c r="BH51" s="33"/>
      <c r="BI51" s="33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</row>
    <row r="52" spans="2:74" s="1" customFormat="1" ht="16.5">
      <c r="B52" s="5" t="s">
        <v>28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87">
        <f ca="1">ROUND((RAND()*(9.49-5.17)+5.17),2)</f>
        <v>6.64</v>
      </c>
      <c r="N52" s="87">
        <f ca="1">ROUND((RAND()*(99-29)+29),0)</f>
        <v>41</v>
      </c>
      <c r="O52" s="6" t="s">
        <v>49</v>
      </c>
      <c r="P52" s="6"/>
      <c r="Q52" s="6"/>
      <c r="R52" s="6"/>
      <c r="S52" s="6"/>
      <c r="T52" s="59">
        <f ca="1">ROUND((RAND()*(9-3)+3),0)</f>
        <v>5</v>
      </c>
      <c r="U52" s="55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7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B52" s="24"/>
      <c r="BC52" s="24"/>
      <c r="BD52" s="24"/>
      <c r="BE52" s="24"/>
      <c r="BF52" s="33"/>
      <c r="BG52" s="33"/>
      <c r="BH52" s="33"/>
      <c r="BI52" s="33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</row>
    <row r="53" spans="2:74" s="1" customFormat="1" ht="17.25" thickBot="1"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7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B53" s="24"/>
      <c r="BC53" s="24"/>
      <c r="BD53" s="24"/>
      <c r="BE53" s="24"/>
      <c r="BF53" s="33"/>
      <c r="BG53" s="33"/>
      <c r="BH53" s="33"/>
      <c r="BI53" s="33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</row>
    <row r="54" spans="2:74" s="1" customFormat="1" ht="18.75" thickBot="1">
      <c r="B54" s="11"/>
      <c r="C54" s="12"/>
      <c r="D54" s="48" t="s">
        <v>41</v>
      </c>
      <c r="E54" s="38"/>
      <c r="F54" s="40"/>
      <c r="G54" s="41"/>
      <c r="H54" s="8"/>
      <c r="I54" s="42"/>
      <c r="J54" s="43"/>
      <c r="K54" s="43"/>
      <c r="L54" s="43"/>
      <c r="M54" s="41"/>
      <c r="N54" s="8"/>
      <c r="O54" s="42"/>
      <c r="P54" s="38"/>
      <c r="Q54" s="46"/>
      <c r="R54" s="6" t="s">
        <v>17</v>
      </c>
      <c r="S54" s="6"/>
      <c r="T54" s="12"/>
      <c r="U54" s="12"/>
      <c r="V54" s="85"/>
      <c r="W54" s="86"/>
      <c r="X54" s="12"/>
      <c r="Y54" s="38"/>
      <c r="Z54" s="38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5"/>
      <c r="AN54" s="25"/>
      <c r="AO54" s="28">
        <f>M52*T52</f>
        <v>33.199999999999996</v>
      </c>
      <c r="AP54" s="37"/>
      <c r="AQ54" s="37"/>
      <c r="AR54" s="36"/>
      <c r="AS54" s="26"/>
      <c r="AT54" s="24"/>
      <c r="AU54" s="30"/>
      <c r="AV54" s="44"/>
      <c r="AW54" s="24"/>
      <c r="AX54" s="44"/>
      <c r="AY54" s="44"/>
      <c r="AZ54" s="31"/>
      <c r="BA54" s="46"/>
      <c r="BB54" s="31"/>
      <c r="BC54" s="44"/>
      <c r="BD54" s="47"/>
      <c r="BE54" s="44"/>
      <c r="BF54" s="34"/>
      <c r="BG54" s="33"/>
      <c r="BH54" s="33"/>
      <c r="BI54" s="33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</row>
    <row r="55" spans="2:74" s="1" customFormat="1" ht="17.25" thickBot="1">
      <c r="B55" s="18"/>
      <c r="C55" s="9"/>
      <c r="D55" s="9"/>
      <c r="E55" s="9"/>
      <c r="F55" s="9"/>
      <c r="G55" s="9"/>
      <c r="H55" s="19"/>
      <c r="I55" s="19"/>
      <c r="J55" s="9"/>
      <c r="K55" s="10"/>
      <c r="L55" s="10"/>
      <c r="M55" s="10"/>
      <c r="N55" s="20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21"/>
      <c r="AN55" s="25"/>
      <c r="AO55" s="25"/>
      <c r="AP55" s="25"/>
      <c r="AQ55" s="25"/>
      <c r="AR55" s="24"/>
      <c r="AS55" s="24"/>
      <c r="AT55" s="24"/>
      <c r="AU55" s="28"/>
      <c r="AV55" s="24"/>
      <c r="AW55" s="24"/>
      <c r="AX55" s="24"/>
      <c r="AY55" s="24"/>
      <c r="AZ55" s="24"/>
      <c r="BB55" s="24"/>
      <c r="BC55" s="24"/>
      <c r="BD55" s="24"/>
      <c r="BE55" s="24"/>
      <c r="BF55" s="33"/>
      <c r="BG55" s="33"/>
      <c r="BH55" s="33"/>
      <c r="BI55" s="33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</row>
    <row r="56" spans="2:74" s="1" customFormat="1" ht="17.25" thickTop="1">
      <c r="B56" s="11"/>
      <c r="C56" s="12"/>
      <c r="D56" s="12"/>
      <c r="E56" s="12"/>
      <c r="F56" s="12"/>
      <c r="G56" s="12"/>
      <c r="H56" s="16"/>
      <c r="I56" s="16"/>
      <c r="J56" s="12"/>
      <c r="K56" s="6"/>
      <c r="L56" s="6"/>
      <c r="M56" s="6"/>
      <c r="N56" s="13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5"/>
      <c r="AN56" s="25"/>
      <c r="AO56" s="25"/>
      <c r="AP56" s="25"/>
      <c r="AQ56" s="25"/>
      <c r="AR56" s="24"/>
      <c r="AS56" s="24"/>
      <c r="AT56" s="24"/>
      <c r="AU56" s="28"/>
      <c r="AV56" s="24"/>
      <c r="AW56" s="24"/>
      <c r="AX56" s="24"/>
      <c r="AY56" s="24"/>
      <c r="AZ56" s="24"/>
      <c r="BB56" s="24"/>
      <c r="BC56" s="24"/>
      <c r="BD56" s="24"/>
      <c r="BE56" s="24"/>
      <c r="BF56" s="33"/>
      <c r="BG56" s="33"/>
      <c r="BH56" s="33"/>
      <c r="BI56" s="33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</row>
    <row r="57" spans="2:74" s="1" customFormat="1" ht="16.5">
      <c r="B57" s="5" t="s">
        <v>29</v>
      </c>
      <c r="C57" s="6"/>
      <c r="D57" s="6"/>
      <c r="E57" s="6"/>
      <c r="F57" s="6"/>
      <c r="G57" s="6"/>
      <c r="H57" s="6">
        <f ca="1">ROUND((RAND()*(9-3)+3),0)</f>
        <v>7</v>
      </c>
      <c r="I57" s="6" t="s">
        <v>18</v>
      </c>
      <c r="J57" s="6"/>
      <c r="K57" s="6"/>
      <c r="L57" s="6"/>
      <c r="M57" s="57"/>
      <c r="N57" s="87">
        <f ca="1">H57*ROUND((RAND()*(0.69-0.49)+0.49),2)</f>
        <v>4.06</v>
      </c>
      <c r="O57" s="87">
        <f ca="1">ROUND((RAND()*(99-29)+29),0)</f>
        <v>32</v>
      </c>
      <c r="P57" s="6"/>
      <c r="Q57" s="6"/>
      <c r="R57" s="6"/>
      <c r="S57" s="6"/>
      <c r="T57" s="55"/>
      <c r="U57" s="55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7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B57" s="24"/>
      <c r="BC57" s="24"/>
      <c r="BD57" s="24"/>
      <c r="BE57" s="24"/>
      <c r="BF57" s="33"/>
      <c r="BG57" s="33"/>
      <c r="BH57" s="33"/>
      <c r="BI57" s="33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</row>
    <row r="58" spans="2:74" s="1" customFormat="1" ht="17.25" thickBot="1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7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B58" s="24"/>
      <c r="BC58" s="24"/>
      <c r="BD58" s="24"/>
      <c r="BE58" s="24"/>
      <c r="BF58" s="33"/>
      <c r="BG58" s="33"/>
      <c r="BH58" s="33"/>
      <c r="BI58" s="33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</row>
    <row r="59" spans="2:74" s="1" customFormat="1" ht="18.75" thickBot="1">
      <c r="B59" s="11"/>
      <c r="C59" s="12"/>
      <c r="D59" s="48" t="s">
        <v>40</v>
      </c>
      <c r="E59" s="38"/>
      <c r="F59" s="40"/>
      <c r="G59" s="41"/>
      <c r="H59" s="8"/>
      <c r="I59" s="42"/>
      <c r="J59" s="43"/>
      <c r="K59" s="43"/>
      <c r="L59" s="43"/>
      <c r="M59" s="41"/>
      <c r="N59" s="8"/>
      <c r="O59" s="42"/>
      <c r="P59" s="38"/>
      <c r="Q59" s="46"/>
      <c r="R59" s="6" t="s">
        <v>19</v>
      </c>
      <c r="S59" s="6"/>
      <c r="T59" s="12"/>
      <c r="U59" s="12"/>
      <c r="V59" s="85"/>
      <c r="W59" s="86"/>
      <c r="X59" s="12"/>
      <c r="Y59" s="38"/>
      <c r="Z59" s="38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5"/>
      <c r="AN59" s="25"/>
      <c r="AO59" s="28">
        <f>N57/H57</f>
        <v>0.58</v>
      </c>
      <c r="AP59" s="37"/>
      <c r="AQ59" s="37"/>
      <c r="AR59" s="36"/>
      <c r="AS59" s="26"/>
      <c r="AT59" s="24"/>
      <c r="AU59" s="30"/>
      <c r="AV59" s="44"/>
      <c r="AW59" s="24"/>
      <c r="AX59" s="44"/>
      <c r="AY59" s="44"/>
      <c r="AZ59" s="31"/>
      <c r="BA59" s="46"/>
      <c r="BB59" s="31"/>
      <c r="BC59" s="44"/>
      <c r="BD59" s="47"/>
      <c r="BE59" s="44"/>
      <c r="BF59" s="34"/>
      <c r="BG59" s="33"/>
      <c r="BH59" s="33"/>
      <c r="BI59" s="33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</row>
    <row r="60" spans="2:74" s="1" customFormat="1" ht="17.25" thickBot="1">
      <c r="B60" s="18"/>
      <c r="C60" s="9"/>
      <c r="D60" s="9"/>
      <c r="E60" s="9"/>
      <c r="F60" s="9"/>
      <c r="G60" s="9"/>
      <c r="H60" s="19"/>
      <c r="I60" s="19"/>
      <c r="J60" s="9"/>
      <c r="K60" s="10"/>
      <c r="L60" s="10"/>
      <c r="M60" s="10"/>
      <c r="N60" s="20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21"/>
      <c r="AN60" s="25"/>
      <c r="AO60" s="25"/>
      <c r="AP60" s="25"/>
      <c r="AQ60" s="25"/>
      <c r="AR60" s="24"/>
      <c r="AS60" s="24"/>
      <c r="AT60" s="24"/>
      <c r="AU60" s="28"/>
      <c r="AV60" s="24"/>
      <c r="AW60" s="24"/>
      <c r="AX60" s="24"/>
      <c r="AY60" s="24"/>
      <c r="AZ60" s="24"/>
      <c r="BB60" s="24"/>
      <c r="BC60" s="24"/>
      <c r="BD60" s="24"/>
      <c r="BE60" s="24"/>
      <c r="BF60" s="33"/>
      <c r="BG60" s="33"/>
      <c r="BH60" s="33"/>
      <c r="BI60" s="33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</row>
    <row r="61" spans="40:74" s="1" customFormat="1" ht="17.25" thickTop="1"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B61" s="24"/>
      <c r="BC61" s="24"/>
      <c r="BD61" s="24"/>
      <c r="BE61" s="24"/>
      <c r="BF61" s="33"/>
      <c r="BG61" s="33"/>
      <c r="BH61" s="33"/>
      <c r="BI61" s="33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</row>
    <row r="62" spans="8:74" s="1" customFormat="1" ht="16.5">
      <c r="H62" s="17"/>
      <c r="I62" s="17"/>
      <c r="J62" s="17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AN62" s="24"/>
      <c r="AO62" s="24"/>
      <c r="AP62" s="24"/>
      <c r="AQ62" s="24"/>
      <c r="AR62" s="24"/>
      <c r="AS62" s="28"/>
      <c r="AT62" s="24"/>
      <c r="AU62" s="24"/>
      <c r="AV62" s="24"/>
      <c r="AW62" s="24"/>
      <c r="AX62" s="24"/>
      <c r="AY62" s="24"/>
      <c r="AZ62" s="24"/>
      <c r="BB62" s="24"/>
      <c r="BC62" s="24"/>
      <c r="BD62" s="24"/>
      <c r="BE62" s="24"/>
      <c r="BF62" s="33"/>
      <c r="BG62" s="33"/>
      <c r="BH62" s="33"/>
      <c r="BI62" s="33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</row>
    <row r="63" spans="8:74" s="1" customFormat="1" ht="16.5">
      <c r="H63" s="17"/>
      <c r="I63" s="17"/>
      <c r="J63" s="17"/>
      <c r="AN63" s="24"/>
      <c r="AO63" s="24"/>
      <c r="AP63" s="24"/>
      <c r="AQ63" s="24"/>
      <c r="AR63" s="24"/>
      <c r="AS63" s="28"/>
      <c r="AT63" s="24"/>
      <c r="AU63" s="24"/>
      <c r="AV63" s="24"/>
      <c r="AW63" s="24"/>
      <c r="AX63" s="24"/>
      <c r="AY63" s="24"/>
      <c r="AZ63" s="24"/>
      <c r="BB63" s="24"/>
      <c r="BC63" s="24"/>
      <c r="BD63" s="24"/>
      <c r="BE63" s="24"/>
      <c r="BF63" s="33"/>
      <c r="BG63" s="33"/>
      <c r="BH63" s="33"/>
      <c r="BI63" s="33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</row>
  </sheetData>
  <sheetProtection password="DD01" sheet="1" objects="1" scenarios="1" selectLockedCells="1"/>
  <mergeCells count="44">
    <mergeCell ref="V59:W59"/>
    <mergeCell ref="G37:H37"/>
    <mergeCell ref="O49:P49"/>
    <mergeCell ref="N47:O47"/>
    <mergeCell ref="H42:I42"/>
    <mergeCell ref="P42:Q42"/>
    <mergeCell ref="U44:W44"/>
    <mergeCell ref="F47:G47"/>
    <mergeCell ref="U19:V19"/>
    <mergeCell ref="V34:W34"/>
    <mergeCell ref="V29:W29"/>
    <mergeCell ref="V39:W39"/>
    <mergeCell ref="V54:W54"/>
    <mergeCell ref="N57:O57"/>
    <mergeCell ref="Z16:AA16"/>
    <mergeCell ref="E17:F17"/>
    <mergeCell ref="H17:I17"/>
    <mergeCell ref="K17:L17"/>
    <mergeCell ref="V49:W49"/>
    <mergeCell ref="M52:N52"/>
    <mergeCell ref="E19:F19"/>
    <mergeCell ref="H19:I19"/>
    <mergeCell ref="K19:L19"/>
    <mergeCell ref="R19:S19"/>
    <mergeCell ref="F27:G27"/>
    <mergeCell ref="U11:V11"/>
    <mergeCell ref="U9:V9"/>
    <mergeCell ref="Z9:AA9"/>
    <mergeCell ref="Z11:AA11"/>
    <mergeCell ref="V24:W24"/>
    <mergeCell ref="Z19:AA19"/>
    <mergeCell ref="H9:I9"/>
    <mergeCell ref="R9:S9"/>
    <mergeCell ref="E11:F11"/>
    <mergeCell ref="B2:AM6"/>
    <mergeCell ref="E9:F9"/>
    <mergeCell ref="K9:L9"/>
    <mergeCell ref="K11:L11"/>
    <mergeCell ref="Z8:AA8"/>
    <mergeCell ref="Z17:AA17"/>
    <mergeCell ref="R17:S17"/>
    <mergeCell ref="U17:V17"/>
    <mergeCell ref="H11:I11"/>
    <mergeCell ref="R11:S11"/>
  </mergeCells>
  <conditionalFormatting sqref="K9:L9">
    <cfRule type="cellIs" priority="139" dxfId="32" operator="notEqual" stopIfTrue="1">
      <formula>$AO9</formula>
    </cfRule>
    <cfRule type="cellIs" priority="140" dxfId="33" operator="equal" stopIfTrue="1">
      <formula>$AO9</formula>
    </cfRule>
  </conditionalFormatting>
  <conditionalFormatting sqref="Z9">
    <cfRule type="cellIs" priority="135" dxfId="32" operator="notEqual" stopIfTrue="1">
      <formula>$AO10</formula>
    </cfRule>
    <cfRule type="cellIs" priority="136" dxfId="33" operator="equal" stopIfTrue="1">
      <formula>$AO10</formula>
    </cfRule>
  </conditionalFormatting>
  <conditionalFormatting sqref="Z11">
    <cfRule type="cellIs" priority="133" dxfId="32" operator="notEqual" stopIfTrue="1">
      <formula>$AO12</formula>
    </cfRule>
    <cfRule type="cellIs" priority="134" dxfId="33" operator="equal" stopIfTrue="1">
      <formula>$AO12</formula>
    </cfRule>
  </conditionalFormatting>
  <conditionalFormatting sqref="K11:L11">
    <cfRule type="cellIs" priority="137" dxfId="32" operator="notEqual" stopIfTrue="1">
      <formula>$AO11</formula>
    </cfRule>
    <cfRule type="cellIs" priority="138" dxfId="33" operator="equal" stopIfTrue="1">
      <formula>$AO11</formula>
    </cfRule>
  </conditionalFormatting>
  <conditionalFormatting sqref="K17:L17">
    <cfRule type="cellIs" priority="27" dxfId="32" operator="notEqual" stopIfTrue="1">
      <formula>$AO17</formula>
    </cfRule>
    <cfRule type="cellIs" priority="28" dxfId="33" operator="equal" stopIfTrue="1">
      <formula>$AO17</formula>
    </cfRule>
  </conditionalFormatting>
  <conditionalFormatting sqref="K19:L19">
    <cfRule type="cellIs" priority="25" dxfId="32" operator="notEqual" stopIfTrue="1">
      <formula>$AO19</formula>
    </cfRule>
    <cfRule type="cellIs" priority="26" dxfId="33" operator="equal" stopIfTrue="1">
      <formula>$AO19</formula>
    </cfRule>
  </conditionalFormatting>
  <conditionalFormatting sqref="Z17">
    <cfRule type="cellIs" priority="23" dxfId="32" operator="notEqual" stopIfTrue="1">
      <formula>$AO18</formula>
    </cfRule>
    <cfRule type="cellIs" priority="24" dxfId="33" operator="equal" stopIfTrue="1">
      <formula>$AO18</formula>
    </cfRule>
  </conditionalFormatting>
  <conditionalFormatting sqref="Z19">
    <cfRule type="cellIs" priority="21" dxfId="32" operator="notEqual" stopIfTrue="1">
      <formula>$AO20</formula>
    </cfRule>
    <cfRule type="cellIs" priority="22" dxfId="33" operator="equal" stopIfTrue="1">
      <formula>$AO20</formula>
    </cfRule>
  </conditionalFormatting>
  <conditionalFormatting sqref="V24">
    <cfRule type="cellIs" priority="19" dxfId="32" operator="notEqual" stopIfTrue="1">
      <formula>$AO24</formula>
    </cfRule>
    <cfRule type="cellIs" priority="20" dxfId="33" operator="equal" stopIfTrue="1">
      <formula>$AO24</formula>
    </cfRule>
  </conditionalFormatting>
  <conditionalFormatting sqref="V29">
    <cfRule type="cellIs" priority="15" dxfId="32" operator="notEqual" stopIfTrue="1">
      <formula>$AO29</formula>
    </cfRule>
    <cfRule type="cellIs" priority="16" dxfId="33" operator="equal" stopIfTrue="1">
      <formula>$AO29</formula>
    </cfRule>
  </conditionalFormatting>
  <conditionalFormatting sqref="V34">
    <cfRule type="cellIs" priority="13" dxfId="32" operator="notEqual" stopIfTrue="1">
      <formula>$AO34</formula>
    </cfRule>
    <cfRule type="cellIs" priority="14" dxfId="33" operator="equal" stopIfTrue="1">
      <formula>$AO34</formula>
    </cfRule>
  </conditionalFormatting>
  <conditionalFormatting sqref="V39">
    <cfRule type="cellIs" priority="11" dxfId="32" operator="notEqual" stopIfTrue="1">
      <formula>$AO39</formula>
    </cfRule>
    <cfRule type="cellIs" priority="12" dxfId="33" operator="equal" stopIfTrue="1">
      <formula>$AO39</formula>
    </cfRule>
  </conditionalFormatting>
  <conditionalFormatting sqref="V49">
    <cfRule type="cellIs" priority="7" dxfId="32" operator="notEqual" stopIfTrue="1">
      <formula>$AO49</formula>
    </cfRule>
    <cfRule type="cellIs" priority="8" dxfId="33" operator="equal" stopIfTrue="1">
      <formula>$AO49</formula>
    </cfRule>
  </conditionalFormatting>
  <conditionalFormatting sqref="V54">
    <cfRule type="cellIs" priority="5" dxfId="32" operator="notEqual" stopIfTrue="1">
      <formula>$AO54</formula>
    </cfRule>
    <cfRule type="cellIs" priority="6" dxfId="33" operator="equal" stopIfTrue="1">
      <formula>$AO54</formula>
    </cfRule>
  </conditionalFormatting>
  <conditionalFormatting sqref="V59">
    <cfRule type="cellIs" priority="3" dxfId="32" operator="notEqual" stopIfTrue="1">
      <formula>$AO59</formula>
    </cfRule>
    <cfRule type="cellIs" priority="4" dxfId="33" operator="equal" stopIfTrue="1">
      <formula>$AO59</formula>
    </cfRule>
  </conditionalFormatting>
  <conditionalFormatting sqref="U44">
    <cfRule type="cellIs" priority="1" dxfId="32" operator="notEqual" stopIfTrue="1">
      <formula>$AO44</formula>
    </cfRule>
    <cfRule type="cellIs" priority="2" dxfId="33" operator="equal" stopIfTrue="1">
      <formula>$AO44</formula>
    </cfRule>
  </conditionalFormatting>
  <printOptions/>
  <pageMargins left="0.7086614173228347" right="0.61" top="0.34" bottom="0.49" header="0.31496062992125984" footer="0.31496062992125984"/>
  <pageSetup fitToHeight="1" fitToWidth="1" horizontalDpi="300" verticalDpi="3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Bernie</dc:creator>
  <cp:keywords/>
  <dc:description/>
  <cp:lastModifiedBy>Bernie</cp:lastModifiedBy>
  <cp:lastPrinted>2008-03-11T20:52:56Z</cp:lastPrinted>
  <dcterms:created xsi:type="dcterms:W3CDTF">2008-03-08T07:32:15Z</dcterms:created>
  <dcterms:modified xsi:type="dcterms:W3CDTF">2020-03-22T18:15:35Z</dcterms:modified>
  <cp:category/>
  <cp:version/>
  <cp:contentType/>
  <cp:contentStatus/>
</cp:coreProperties>
</file>